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4"/>
  </bookViews>
  <sheets>
    <sheet name="7-8 класс" sheetId="1" r:id="rId1"/>
    <sheet name="9  класс " sheetId="2" r:id="rId2"/>
    <sheet name="10 класс " sheetId="3" r:id="rId3"/>
    <sheet name="11 класс " sheetId="4" r:id="rId4"/>
    <sheet name="Сводный протокол" sheetId="5" r:id="rId5"/>
    <sheet name="Лист1" sheetId="6" state="hidden" r:id="rId6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<sst xmlns="http://schemas.openxmlformats.org/spreadsheetml/2006/main" count="1254" uniqueCount="531">
  <si>
    <t>Район</t>
  </si>
  <si>
    <t>Класс</t>
  </si>
  <si>
    <t>Балл</t>
  </si>
  <si>
    <t>Альметьевский</t>
  </si>
  <si>
    <t>Нижнекамский</t>
  </si>
  <si>
    <t>Верхнеуслонский</t>
  </si>
  <si>
    <t>Образовательное учреждение</t>
  </si>
  <si>
    <t>Лениногорский</t>
  </si>
  <si>
    <t>Набережные Челны</t>
  </si>
  <si>
    <t>Количество участников</t>
  </si>
  <si>
    <t>7-8</t>
  </si>
  <si>
    <t>ИТОГО</t>
  </si>
  <si>
    <t>№ п/п</t>
  </si>
  <si>
    <t>Наименование образовательного учреждения</t>
  </si>
  <si>
    <t>9</t>
  </si>
  <si>
    <t>10</t>
  </si>
  <si>
    <t>11</t>
  </si>
  <si>
    <t>Всего</t>
  </si>
  <si>
    <t>МБОУ "Гимназия №26" г. Набережные Челны</t>
  </si>
  <si>
    <t>МАОУ "Лицей №78 им. А.С.Пушкина" г. Набережные Челны</t>
  </si>
  <si>
    <t>Муниципальные образования</t>
  </si>
  <si>
    <t>г. Казань</t>
  </si>
  <si>
    <t>г. Набережные Челны</t>
  </si>
  <si>
    <t>Верхнеуслонский район</t>
  </si>
  <si>
    <t>Сводный протокол, приглашенных на Региональный этап ВОШ по информатике</t>
  </si>
  <si>
    <t>Бугульминский</t>
  </si>
  <si>
    <t>Зеленодольский</t>
  </si>
  <si>
    <t>ГАОУ "Лицей Иннополис"</t>
  </si>
  <si>
    <t>МАОУ "Лицей №131" Вахитовского района г. Казани</t>
  </si>
  <si>
    <t>7(6)</t>
  </si>
  <si>
    <t>Лаишевский</t>
  </si>
  <si>
    <t>Фамилия</t>
  </si>
  <si>
    <t>Имя</t>
  </si>
  <si>
    <t>Отчество</t>
  </si>
  <si>
    <t>Арслан</t>
  </si>
  <si>
    <t>Абдуллин</t>
  </si>
  <si>
    <t>Даниил</t>
  </si>
  <si>
    <t>Самат</t>
  </si>
  <si>
    <t>Абульхаеров</t>
  </si>
  <si>
    <t>Саид</t>
  </si>
  <si>
    <t>Камиль</t>
  </si>
  <si>
    <t>Роман</t>
  </si>
  <si>
    <t>Альмиев</t>
  </si>
  <si>
    <t>Карим</t>
  </si>
  <si>
    <t>Игорь</t>
  </si>
  <si>
    <t>Максим</t>
  </si>
  <si>
    <t>Владимир</t>
  </si>
  <si>
    <t>Русланович</t>
  </si>
  <si>
    <t>Ильназ</t>
  </si>
  <si>
    <t>Искандер</t>
  </si>
  <si>
    <t>Данил</t>
  </si>
  <si>
    <t>Наиль</t>
  </si>
  <si>
    <t>Алмаз</t>
  </si>
  <si>
    <t>Аширов</t>
  </si>
  <si>
    <t>Данияр</t>
  </si>
  <si>
    <t>Тимур</t>
  </si>
  <si>
    <t>Богдан</t>
  </si>
  <si>
    <t>Эмиль</t>
  </si>
  <si>
    <t>Самир</t>
  </si>
  <si>
    <t>Георгий</t>
  </si>
  <si>
    <t>Баранова</t>
  </si>
  <si>
    <t>Марина</t>
  </si>
  <si>
    <t>Амир</t>
  </si>
  <si>
    <t>Иван</t>
  </si>
  <si>
    <t>Александр</t>
  </si>
  <si>
    <t>Артем</t>
  </si>
  <si>
    <t>Березинский</t>
  </si>
  <si>
    <t>Михаил</t>
  </si>
  <si>
    <t>Арсен</t>
  </si>
  <si>
    <t>Билалов</t>
  </si>
  <si>
    <t>Большаков</t>
  </si>
  <si>
    <t>Борисов</t>
  </si>
  <si>
    <t>Илья</t>
  </si>
  <si>
    <t>Кирилл</t>
  </si>
  <si>
    <t>Глеб</t>
  </si>
  <si>
    <t>Дамир</t>
  </si>
  <si>
    <t>Алина</t>
  </si>
  <si>
    <t>Аяз</t>
  </si>
  <si>
    <t>Ильсур</t>
  </si>
  <si>
    <t>Ярослав</t>
  </si>
  <si>
    <t>Дарья</t>
  </si>
  <si>
    <t>Виват</t>
  </si>
  <si>
    <t>Габидуллин</t>
  </si>
  <si>
    <t>Ильнур</t>
  </si>
  <si>
    <t>Габитов</t>
  </si>
  <si>
    <t>Ирек</t>
  </si>
  <si>
    <t>Газизов</t>
  </si>
  <si>
    <t>Газизуллин</t>
  </si>
  <si>
    <t>Гайнутдинов</t>
  </si>
  <si>
    <t>Марат</t>
  </si>
  <si>
    <t>Галеев</t>
  </si>
  <si>
    <t>Галиуллин</t>
  </si>
  <si>
    <t>Булат</t>
  </si>
  <si>
    <t>Егор</t>
  </si>
  <si>
    <t>Гареев</t>
  </si>
  <si>
    <t>Гарипов</t>
  </si>
  <si>
    <t>Юныс</t>
  </si>
  <si>
    <t>Гатауллин</t>
  </si>
  <si>
    <t>Гатин</t>
  </si>
  <si>
    <t>Райхан</t>
  </si>
  <si>
    <t>Гильфанов</t>
  </si>
  <si>
    <t>Гимадеев</t>
  </si>
  <si>
    <t>Анастасия</t>
  </si>
  <si>
    <t>Сергей</t>
  </si>
  <si>
    <t>Антон</t>
  </si>
  <si>
    <t>Владислав</t>
  </si>
  <si>
    <t>Гумеров</t>
  </si>
  <si>
    <t>Рустем</t>
  </si>
  <si>
    <t>Дьяконов</t>
  </si>
  <si>
    <t>Епихин</t>
  </si>
  <si>
    <t>Григорий</t>
  </si>
  <si>
    <t>Закиров</t>
  </si>
  <si>
    <t>Амирхан</t>
  </si>
  <si>
    <t>Артур</t>
  </si>
  <si>
    <t>Даниэль</t>
  </si>
  <si>
    <t>Ильнар</t>
  </si>
  <si>
    <t>Арсений</t>
  </si>
  <si>
    <t>Зиганшин</t>
  </si>
  <si>
    <t>Рамир</t>
  </si>
  <si>
    <t>Зискин</t>
  </si>
  <si>
    <t>Зубрилин</t>
  </si>
  <si>
    <t>Ибрагимов</t>
  </si>
  <si>
    <t>Денис</t>
  </si>
  <si>
    <t>Реналь</t>
  </si>
  <si>
    <t>Николай</t>
  </si>
  <si>
    <t>Диана</t>
  </si>
  <si>
    <t>Каримов</t>
  </si>
  <si>
    <t>Алсу</t>
  </si>
  <si>
    <t>Алексей</t>
  </si>
  <si>
    <t>Никита</t>
  </si>
  <si>
    <t>Кондрашкин</t>
  </si>
  <si>
    <t>Андрей</t>
  </si>
  <si>
    <t>Котляров</t>
  </si>
  <si>
    <t>Котов</t>
  </si>
  <si>
    <t>Руслан</t>
  </si>
  <si>
    <t>Кузнецов</t>
  </si>
  <si>
    <t>Тимофей</t>
  </si>
  <si>
    <t>Латыпов</t>
  </si>
  <si>
    <t>Логинов</t>
  </si>
  <si>
    <t>Малов</t>
  </si>
  <si>
    <t>Айнур</t>
  </si>
  <si>
    <t>Миннахметов</t>
  </si>
  <si>
    <t>Ильяс</t>
  </si>
  <si>
    <t>Мокеев</t>
  </si>
  <si>
    <t>Мустафин</t>
  </si>
  <si>
    <t>Яна</t>
  </si>
  <si>
    <t>Мухаметзянов</t>
  </si>
  <si>
    <t>Рамиль</t>
  </si>
  <si>
    <t>Айдар</t>
  </si>
  <si>
    <t>Назыров</t>
  </si>
  <si>
    <t>Насыров</t>
  </si>
  <si>
    <t>Сальман</t>
  </si>
  <si>
    <t>Низамиев</t>
  </si>
  <si>
    <t>Низамов</t>
  </si>
  <si>
    <t>Раиль</t>
  </si>
  <si>
    <t>Адель</t>
  </si>
  <si>
    <t>Тагир</t>
  </si>
  <si>
    <t>Осипов</t>
  </si>
  <si>
    <t>Павлов</t>
  </si>
  <si>
    <t>Пакканен</t>
  </si>
  <si>
    <t>Плинер</t>
  </si>
  <si>
    <t>Погорельцев</t>
  </si>
  <si>
    <t>Разумеев</t>
  </si>
  <si>
    <t>Рафаэль</t>
  </si>
  <si>
    <t>Родионов</t>
  </si>
  <si>
    <t>Рязанов</t>
  </si>
  <si>
    <t>Саитов</t>
  </si>
  <si>
    <t>Салахов</t>
  </si>
  <si>
    <t>Салимгареев</t>
  </si>
  <si>
    <t>Ришат</t>
  </si>
  <si>
    <t>Саранов</t>
  </si>
  <si>
    <t>Сафин</t>
  </si>
  <si>
    <t>Мухаммад</t>
  </si>
  <si>
    <t>Сафиуллин</t>
  </si>
  <si>
    <t>Разиль</t>
  </si>
  <si>
    <t>Семёнов</t>
  </si>
  <si>
    <t>Альберт</t>
  </si>
  <si>
    <t>Сиразеев</t>
  </si>
  <si>
    <t>Ситдиков</t>
  </si>
  <si>
    <t>Шамиль</t>
  </si>
  <si>
    <t>Олег</t>
  </si>
  <si>
    <t>Солдатов</t>
  </si>
  <si>
    <t>Таушева</t>
  </si>
  <si>
    <t>Лада</t>
  </si>
  <si>
    <t>Тимофеев</t>
  </si>
  <si>
    <t>Родион</t>
  </si>
  <si>
    <t>Трошина</t>
  </si>
  <si>
    <t>Дана</t>
  </si>
  <si>
    <t>Усманов</t>
  </si>
  <si>
    <t>Фархат</t>
  </si>
  <si>
    <t>Хазеев</t>
  </si>
  <si>
    <t>Ильгизар</t>
  </si>
  <si>
    <t>Хайруллин</t>
  </si>
  <si>
    <t>Нияз</t>
  </si>
  <si>
    <t>Эльдар</t>
  </si>
  <si>
    <t>Хайруллина</t>
  </si>
  <si>
    <t>Хаметова</t>
  </si>
  <si>
    <t>Мадина</t>
  </si>
  <si>
    <t>Хамитов</t>
  </si>
  <si>
    <t>Галим</t>
  </si>
  <si>
    <t>Хасанов</t>
  </si>
  <si>
    <t>Хуснуллин</t>
  </si>
  <si>
    <t>Чернышев</t>
  </si>
  <si>
    <t>Платон</t>
  </si>
  <si>
    <t>Шавалиев</t>
  </si>
  <si>
    <t>Салават</t>
  </si>
  <si>
    <t>Шакиров</t>
  </si>
  <si>
    <t>Идрис</t>
  </si>
  <si>
    <t>Шарипов</t>
  </si>
  <si>
    <t>Мария</t>
  </si>
  <si>
    <t>Асгат</t>
  </si>
  <si>
    <t>Яруллин</t>
  </si>
  <si>
    <t>Ранэль</t>
  </si>
  <si>
    <t>Салих</t>
  </si>
  <si>
    <t>Леонид</t>
  </si>
  <si>
    <t>Хаким</t>
  </si>
  <si>
    <t>СУНЦ – ОШИ «IT-лицей» ФГАОУ ВО «Казанский (Приволжский) федеральный университет»</t>
  </si>
  <si>
    <t>Гимран</t>
  </si>
  <si>
    <t>Рипенко</t>
  </si>
  <si>
    <t>Макар</t>
  </si>
  <si>
    <t>Лузгов</t>
  </si>
  <si>
    <t>Мотыгуллин</t>
  </si>
  <si>
    <t>Сулейманов</t>
  </si>
  <si>
    <t>Быльнов</t>
  </si>
  <si>
    <t>Давыдов</t>
  </si>
  <si>
    <t>Евгеньев</t>
  </si>
  <si>
    <t>Желтовский</t>
  </si>
  <si>
    <t>Замковой</t>
  </si>
  <si>
    <t>Кварацхелия</t>
  </si>
  <si>
    <t>Геогрий</t>
  </si>
  <si>
    <t>Кутлахметов</t>
  </si>
  <si>
    <t>Лукин</t>
  </si>
  <si>
    <t>Набиуллин</t>
  </si>
  <si>
    <t>Хаев</t>
  </si>
  <si>
    <t>Абузаров</t>
  </si>
  <si>
    <t>Акмаев</t>
  </si>
  <si>
    <t>Бламыков</t>
  </si>
  <si>
    <t>Янгиров</t>
  </si>
  <si>
    <t>Камал</t>
  </si>
  <si>
    <t>Галявиев</t>
  </si>
  <si>
    <t>Прыгунов</t>
  </si>
  <si>
    <t>Молченко</t>
  </si>
  <si>
    <t>Мисалимов</t>
  </si>
  <si>
    <t>Халитова</t>
  </si>
  <si>
    <t>Альбина</t>
  </si>
  <si>
    <t>Ильгиз</t>
  </si>
  <si>
    <t>Лямин</t>
  </si>
  <si>
    <t>Нуретдинов</t>
  </si>
  <si>
    <t>Шафиков</t>
  </si>
  <si>
    <t>Ахтямова</t>
  </si>
  <si>
    <t>Буслаева</t>
  </si>
  <si>
    <t>Костаков</t>
  </si>
  <si>
    <t>Надиров</t>
  </si>
  <si>
    <t>Панин</t>
  </si>
  <si>
    <t>Ромашова</t>
  </si>
  <si>
    <t>Александра</t>
  </si>
  <si>
    <t>Шаинов</t>
  </si>
  <si>
    <t>Елхин</t>
  </si>
  <si>
    <t>Мавлетов</t>
  </si>
  <si>
    <t>Новоселов</t>
  </si>
  <si>
    <t>Фазлиев</t>
  </si>
  <si>
    <t>Поливин</t>
  </si>
  <si>
    <t>Сабирьянова</t>
  </si>
  <si>
    <t>Регина</t>
  </si>
  <si>
    <t>Филипович</t>
  </si>
  <si>
    <t>Шамсутдинов</t>
  </si>
  <si>
    <t>Нурсултан</t>
  </si>
  <si>
    <t>Волостнов</t>
  </si>
  <si>
    <t>Григорьянц</t>
  </si>
  <si>
    <t>Даниль</t>
  </si>
  <si>
    <t>Евстафьев</t>
  </si>
  <si>
    <t>Авзалов</t>
  </si>
  <si>
    <t>Айтуган</t>
  </si>
  <si>
    <t>Иванов</t>
  </si>
  <si>
    <t>Лев</t>
  </si>
  <si>
    <t>Ленсу</t>
  </si>
  <si>
    <t>Нафиков</t>
  </si>
  <si>
    <t>Ахтям</t>
  </si>
  <si>
    <t>Уразбахтин</t>
  </si>
  <si>
    <t>Мунир</t>
  </si>
  <si>
    <t>Хамзин</t>
  </si>
  <si>
    <t>Андуков</t>
  </si>
  <si>
    <t>Гафиятуллин</t>
  </si>
  <si>
    <t>Зартдинов</t>
  </si>
  <si>
    <t>Кашапов</t>
  </si>
  <si>
    <t>Крамин</t>
  </si>
  <si>
    <t>Кучинский</t>
  </si>
  <si>
    <t>Хафизов</t>
  </si>
  <si>
    <t>Чекардов</t>
  </si>
  <si>
    <t>Шамсемухаметов</t>
  </si>
  <si>
    <t>Радмир</t>
  </si>
  <si>
    <t>Карнаухов</t>
  </si>
  <si>
    <t>Хайбулов</t>
  </si>
  <si>
    <t>Зарипов</t>
  </si>
  <si>
    <t>Вавилов</t>
  </si>
  <si>
    <t>Валиев</t>
  </si>
  <si>
    <t>Вечкитов</t>
  </si>
  <si>
    <t>Грешнов</t>
  </si>
  <si>
    <t>Пузевич</t>
  </si>
  <si>
    <t>Хоптяр</t>
  </si>
  <si>
    <t>Шарифулин</t>
  </si>
  <si>
    <t>Гражданцев</t>
  </si>
  <si>
    <t>Балакшин</t>
  </si>
  <si>
    <t>Караваев</t>
  </si>
  <si>
    <t>Асадуллин</t>
  </si>
  <si>
    <t>Миннибаев</t>
  </si>
  <si>
    <t>Галашев</t>
  </si>
  <si>
    <t>Лукьянов</t>
  </si>
  <si>
    <t>Аглиев</t>
  </si>
  <si>
    <t>Абдулхаков</t>
  </si>
  <si>
    <t>Авхадиев</t>
  </si>
  <si>
    <t>Булкина</t>
  </si>
  <si>
    <t>Тамьяров</t>
  </si>
  <si>
    <t>Фаргат</t>
  </si>
  <si>
    <t>Данилов</t>
  </si>
  <si>
    <t>Демьян</t>
  </si>
  <si>
    <t>Зимин</t>
  </si>
  <si>
    <t>Лисейчиков</t>
  </si>
  <si>
    <t>Маврин</t>
  </si>
  <si>
    <t>Миннемуллин</t>
  </si>
  <si>
    <t>Молотов</t>
  </si>
  <si>
    <t>Никитин</t>
  </si>
  <si>
    <t>Ахметов</t>
  </si>
  <si>
    <t>Минтимер</t>
  </si>
  <si>
    <t>Тахавиев</t>
  </si>
  <si>
    <t>Эмир</t>
  </si>
  <si>
    <t>Фаррахов</t>
  </si>
  <si>
    <t>Хусанов</t>
  </si>
  <si>
    <t>Шаймарданов</t>
  </si>
  <si>
    <t>Мирза</t>
  </si>
  <si>
    <t>Ахмедов</t>
  </si>
  <si>
    <t>Магизов</t>
  </si>
  <si>
    <t>Зиннуров</t>
  </si>
  <si>
    <t>Фанис</t>
  </si>
  <si>
    <t>Ижецкий</t>
  </si>
  <si>
    <t>Виталий</t>
  </si>
  <si>
    <t>Кирснаускас</t>
  </si>
  <si>
    <t>Дайнюс</t>
  </si>
  <si>
    <t>Лукоянов</t>
  </si>
  <si>
    <t>Нигматуллин</t>
  </si>
  <si>
    <t>Петров</t>
  </si>
  <si>
    <t>Сахабиев</t>
  </si>
  <si>
    <t>Викторова</t>
  </si>
  <si>
    <t>Вильданов</t>
  </si>
  <si>
    <t>Трапезников</t>
  </si>
  <si>
    <t>Арзамасов</t>
  </si>
  <si>
    <t>Насибуллин</t>
  </si>
  <si>
    <t>Гареева</t>
  </si>
  <si>
    <t>Гульнара</t>
  </si>
  <si>
    <t>Рузилевич</t>
  </si>
  <si>
    <t>МАОУ "Лицей-интернат №2" Московского района г. Казани</t>
  </si>
  <si>
    <t>Казань</t>
  </si>
  <si>
    <t>Андреевич</t>
  </si>
  <si>
    <t>ОШИ "Лицей им. Н.И.Лобачевского" ФГАОУ ВО "К(П)ФУ"</t>
  </si>
  <si>
    <t>Юрьевич</t>
  </si>
  <si>
    <t>Сергеевич</t>
  </si>
  <si>
    <t>Ильфатович</t>
  </si>
  <si>
    <t>Ильясович</t>
  </si>
  <si>
    <t>Фанурович</t>
  </si>
  <si>
    <t>Максимович</t>
  </si>
  <si>
    <t>Дмитриевич</t>
  </si>
  <si>
    <t>Ирекович</t>
  </si>
  <si>
    <t>МБОУ "Тимяшевская СОШ" МО "Лениногорский муниципальный район" РТ</t>
  </si>
  <si>
    <t>Алексеевич</t>
  </si>
  <si>
    <t>МБОУ "Гимназия №102 им. М.С.Устиновой" Московского района г. Казани</t>
  </si>
  <si>
    <t>Наилевич</t>
  </si>
  <si>
    <t>Расилевич</t>
  </si>
  <si>
    <t>Рушанович</t>
  </si>
  <si>
    <t>Леонидович</t>
  </si>
  <si>
    <t>МАОУ для детей, проявивших выдающиеся способности "Средняя общеобразовательная школа-интернат "Специализированный олимпиадно-научный центр "СОлНЦе" Вахитовского района г. Казани</t>
  </si>
  <si>
    <t>Дамирович</t>
  </si>
  <si>
    <t>Айратович</t>
  </si>
  <si>
    <t>Рустемович</t>
  </si>
  <si>
    <t>Ильнурович</t>
  </si>
  <si>
    <t>Азатович</t>
  </si>
  <si>
    <t xml:space="preserve">Русланович </t>
  </si>
  <si>
    <t>Ильдарович</t>
  </si>
  <si>
    <t>Радикович</t>
  </si>
  <si>
    <t>Нурзагитович</t>
  </si>
  <si>
    <t>Ильгамович</t>
  </si>
  <si>
    <t>Михайлович</t>
  </si>
  <si>
    <t>Данилович</t>
  </si>
  <si>
    <t>Николаевич</t>
  </si>
  <si>
    <t>Оскарович</t>
  </si>
  <si>
    <t>Владимирович</t>
  </si>
  <si>
    <t>Шамилевич</t>
  </si>
  <si>
    <t>Ренатович</t>
  </si>
  <si>
    <t>Джаудатович</t>
  </si>
  <si>
    <t>Александровна</t>
  </si>
  <si>
    <t>Сергеевна</t>
  </si>
  <si>
    <t>Вячеславович</t>
  </si>
  <si>
    <t>Олегович</t>
  </si>
  <si>
    <t>Александрович</t>
  </si>
  <si>
    <t>Рамилевич</t>
  </si>
  <si>
    <t>Витальевич</t>
  </si>
  <si>
    <t>МБОУ "Гимазия №122 имени Ж.А.Зайцевой" Московского района г. Казани</t>
  </si>
  <si>
    <t>Владиславович</t>
  </si>
  <si>
    <t>Марсельевна</t>
  </si>
  <si>
    <t>Владимировна</t>
  </si>
  <si>
    <t>МБОУ "Многопрофильный лицей "Здоровое поколение" с.Усады Лаишевского муниципального района Республики Татарстан</t>
  </si>
  <si>
    <t>Ильхамовна</t>
  </si>
  <si>
    <t>Романович</t>
  </si>
  <si>
    <t xml:space="preserve">Учащийся Зиганшин Рамир Русланович  допускается к участию в Региональной Олимпиаде на основании результатов выступления в 2020 году (призер Региональной олимпиады) </t>
  </si>
  <si>
    <t>Зуфарович</t>
  </si>
  <si>
    <t>9 (8)</t>
  </si>
  <si>
    <t>Игоревич</t>
  </si>
  <si>
    <t>9 (7)</t>
  </si>
  <si>
    <t>Евгеньевич</t>
  </si>
  <si>
    <t>Ильич</t>
  </si>
  <si>
    <t>Линарович</t>
  </si>
  <si>
    <t>Ринатович</t>
  </si>
  <si>
    <t>Илдарович</t>
  </si>
  <si>
    <t>Илфатович</t>
  </si>
  <si>
    <t>Данирович</t>
  </si>
  <si>
    <t>Марселевич</t>
  </si>
  <si>
    <t>Робертович</t>
  </si>
  <si>
    <t>МБОУ "Гимназия №7 им. Героя России А.В.Козина" Ново-Савиновского района г. Казани</t>
  </si>
  <si>
    <t>Тагирович</t>
  </si>
  <si>
    <t xml:space="preserve">Рафисович </t>
  </si>
  <si>
    <t>Ильмирович</t>
  </si>
  <si>
    <t>Фаридовна</t>
  </si>
  <si>
    <t>Елабужский</t>
  </si>
  <si>
    <t>МБОУ "Гимназия №1-ЦНО" ЕМР РТ</t>
  </si>
  <si>
    <t>Рифкатович</t>
  </si>
  <si>
    <t>Алексеевна</t>
  </si>
  <si>
    <t>Чистопольский</t>
  </si>
  <si>
    <t>МБОУ "Гимназия №3" Чистопольского муниципального района Республики Татарстан</t>
  </si>
  <si>
    <t>Михайловна</t>
  </si>
  <si>
    <t>Лицей-интернат для одаренных детей с углубленным изучением химии-филиал ФГБОУ ВО "КНИТУ" в п. Дубровка Республики Татарстан</t>
  </si>
  <si>
    <t>Сабинский</t>
  </si>
  <si>
    <t>МБОУ "Средняя общеобразовательная школа-интернат с углубленным изучением отдельных предметов для одаренных детей" Сабинского муниципального района Республики Татарстан</t>
  </si>
  <si>
    <t>МБОУ "Гимназия №25" Нижнекамского муниципального района РТ</t>
  </si>
  <si>
    <t xml:space="preserve">Зиятдинов </t>
  </si>
  <si>
    <t xml:space="preserve">Хасанов </t>
  </si>
  <si>
    <t>Ильшатович</t>
  </si>
  <si>
    <t>Альбертович</t>
  </si>
  <si>
    <t>СУНЦ Инженерный лицей-интернат КНИТУ-КАИ</t>
  </si>
  <si>
    <t>Ринатовна</t>
  </si>
  <si>
    <t>Маратович</t>
  </si>
  <si>
    <t>МБОУ Лицей №2 Бугульминского муниципального района РТ</t>
  </si>
  <si>
    <t xml:space="preserve">Каримов </t>
  </si>
  <si>
    <t>Ренат</t>
  </si>
  <si>
    <t xml:space="preserve">Учащийся Каримов Ренат  Айратович допускается к участию в региональном этапе на основании результатов выступления в 2021 году (призер регионального этапа) </t>
  </si>
  <si>
    <t xml:space="preserve">Учащийся Солдатов Максим Игоревич допускается к участию в региональном этапе на основании результатов выступления в 2021 году (призер регионального этапа) </t>
  </si>
  <si>
    <t>Руслановна</t>
  </si>
  <si>
    <t>Артемовна</t>
  </si>
  <si>
    <t>Илнурович</t>
  </si>
  <si>
    <t>Денисович</t>
  </si>
  <si>
    <t>МБОУ Средняя общеобразовтаельная школа №6 с УИОП Бугульминского муниципального района РТ</t>
  </si>
  <si>
    <t>Халитович</t>
  </si>
  <si>
    <t>Марсович</t>
  </si>
  <si>
    <t>Эдуардович</t>
  </si>
  <si>
    <t>Яковлевич</t>
  </si>
  <si>
    <t>МАОУ "Лицей №2" г.Альметьевска Республики Татарстан</t>
  </si>
  <si>
    <t>Марленович</t>
  </si>
  <si>
    <t>МАОУ "Лицей-интернат №7" Ново-Савиновского района г.Казани</t>
  </si>
  <si>
    <t>МБОУ "Школа №10 г. Лениногорска" МО "Лениногорский муниципальный район" РТ</t>
  </si>
  <si>
    <t>Тимурович</t>
  </si>
  <si>
    <t>Станиславович</t>
  </si>
  <si>
    <t>Ранасович</t>
  </si>
  <si>
    <t>МБОУ "Лицей-интернат №24" Нижнекамского муниципального района РТ</t>
  </si>
  <si>
    <t>Айдарович</t>
  </si>
  <si>
    <t>Фанисович</t>
  </si>
  <si>
    <t>МАОУ "Гимназия №77" г. Набережные Челны</t>
  </si>
  <si>
    <t>Альгисович</t>
  </si>
  <si>
    <t>Кириллович</t>
  </si>
  <si>
    <t>МАОУ "Гимназия №19" Приволжского района г. Казани</t>
  </si>
  <si>
    <t>Фаритович</t>
  </si>
  <si>
    <t>Павлович</t>
  </si>
  <si>
    <t>МБОУ "Лицей №14" ЗМР РТ</t>
  </si>
  <si>
    <t>Валерий</t>
  </si>
  <si>
    <t>Азат</t>
  </si>
  <si>
    <t>Булатович</t>
  </si>
  <si>
    <t xml:space="preserve">Учащийся Родионов Валерий Витальевич допускается к участию в региональном этапе на основании результатов выступления в 2021 году (призер регионального этапа) </t>
  </si>
  <si>
    <t xml:space="preserve">Учащийся Вильданов Руслан Юрьевич допускается к участию в региональном этапе на основании результатов выступления в 2021 году (призер регионального этапа) </t>
  </si>
  <si>
    <t xml:space="preserve">Учащийся Трапезников Роман Дмитриевич допускается к участию в региональном этапе на основании результатов выступления в 2021 году (призер регионального этапа) </t>
  </si>
  <si>
    <t xml:space="preserve">Учащийся Сафиуллин Азат Булатович допускается к участию в региональном этапе на основании результатов выступления в 2021 году (призер регионального этапа) </t>
  </si>
  <si>
    <t xml:space="preserve">Шевченко </t>
  </si>
  <si>
    <t>Анатольевич</t>
  </si>
  <si>
    <t>Ильсурович</t>
  </si>
  <si>
    <t xml:space="preserve">Галиев </t>
  </si>
  <si>
    <t>Мулланурович</t>
  </si>
  <si>
    <t>Ревалевич</t>
  </si>
  <si>
    <t>МАОУ "Лицей-интернат №1" г. Альметьевска Республики Татарстан</t>
  </si>
  <si>
    <t>Фидаилевич</t>
  </si>
  <si>
    <t xml:space="preserve">Абсалямов </t>
  </si>
  <si>
    <t xml:space="preserve">Горбатюк </t>
  </si>
  <si>
    <t>Анатольевна</t>
  </si>
  <si>
    <t xml:space="preserve">Султанов </t>
  </si>
  <si>
    <t>МБОУ "Лицей №177" Ново-Савиновского района г. Казани</t>
  </si>
  <si>
    <t xml:space="preserve">Зверев </t>
  </si>
  <si>
    <t>Георгиевич</t>
  </si>
  <si>
    <t>Геннадьевич</t>
  </si>
  <si>
    <t>Петрович</t>
  </si>
  <si>
    <t>МБОУ "Школа №7 г. Лениногорска" МО "Лениногорский муниципальный район" РТ</t>
  </si>
  <si>
    <t>МБОУ "СОШ №36" Нижнекамского муниципального района РТ</t>
  </si>
  <si>
    <t>Илькамович</t>
  </si>
  <si>
    <t>МБОУ лицей-интернат имени Мустафы Онджкля Бугульминского муниципального района Республики Татарстан</t>
  </si>
  <si>
    <t>Ростямович</t>
  </si>
  <si>
    <t>Ильшатовна</t>
  </si>
  <si>
    <t>Ахмаджанович</t>
  </si>
  <si>
    <t>Рафисович</t>
  </si>
  <si>
    <t>Фанилевич</t>
  </si>
  <si>
    <t>Арунович</t>
  </si>
  <si>
    <t>Рамильевич</t>
  </si>
  <si>
    <t>Рафаэлевич</t>
  </si>
  <si>
    <t>МАОУ "Лицей инновационных технологий №36" г. Набережные Челны</t>
  </si>
  <si>
    <t>Равилевич</t>
  </si>
  <si>
    <t>Талипов</t>
  </si>
  <si>
    <t>Ислам</t>
  </si>
  <si>
    <t>Харисов</t>
  </si>
  <si>
    <t>Рафаилевич</t>
  </si>
  <si>
    <t xml:space="preserve">Зиганшин </t>
  </si>
  <si>
    <t>Кузьмин</t>
  </si>
  <si>
    <t>Загиров</t>
  </si>
  <si>
    <t>Рузиль</t>
  </si>
  <si>
    <t>Шакирзянов</t>
  </si>
  <si>
    <t>Юсуф</t>
  </si>
  <si>
    <t>Итого</t>
  </si>
  <si>
    <t>Список обучающихся 11 класса, прошедших на региональный этап Всероссийской олимпиады школьников по информатике в 2021 / 2022 учебном году</t>
  </si>
  <si>
    <t>Список обучающихся 10 класса, прошедших на региональный этап Всероссийской олимпиады школьников по информатике в 2021 / 2022 учебном году</t>
  </si>
  <si>
    <t>Список обучающихся 9 класса, прошедших на региональный этап Всероссийской олимпиады школьников по информатике в 2021 / 2022 учебном году</t>
  </si>
  <si>
    <t>Список обучающихся 7-8 классов, прошедших на республиканскую олимпиаду по информатике в 2021 / 2022 учебном году</t>
  </si>
  <si>
    <t xml:space="preserve">Учащийся Талипов Ислам Ильясович допускается к участию в региональном этапе на основании результатов выступления в 2021 году (призер регионального этапа) </t>
  </si>
  <si>
    <t xml:space="preserve">Учащийся Харисов Булат Рафаэлевич допускается к участию в региональном этапе на основании результатов выступления в 2021 году (призер регионального этапа) </t>
  </si>
  <si>
    <t xml:space="preserve">Учащийся Зиганшин Эмир Рамилевич допускается к участию в региональном этапе на основании результатов выступления в 2021 году (призер регионального этапа) </t>
  </si>
  <si>
    <t xml:space="preserve">Учащийся Кузьмин Даниил Александрович допускается к участию в региональном этапе на основании результатов выступления в 2021 году (призер регионального этапа) </t>
  </si>
  <si>
    <t xml:space="preserve">Учащийся Загиров Рузиль Равильевич допускается к участию в региональном этапе на основании результатов выступления в 2021 году (призер регионального этапа) </t>
  </si>
  <si>
    <t xml:space="preserve">Учащийся Галеев Амир Азатович допускается к участию в региональном этапе на основании результатов выступления в 2021 году (призер регионального этапа) </t>
  </si>
  <si>
    <t xml:space="preserve">Учащийся Шакирзянов Юсуф Ринатович допускается к участию в региональном этапе на основании результатов выступления в 2021 году (призер регионального этапа) </t>
  </si>
  <si>
    <t>Ефремов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</si>
</sst>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20"/>
      <color indexed="8"/>
      <name val="Century Schoolbook"/>
      <family val="1"/>
    </font>
    <font>
      <b/>
      <sz val="16"/>
      <color indexed="8"/>
      <name val="Century Schoolbook"/>
      <family val="1"/>
    </font>
    <font>
      <sz val="11"/>
      <color indexed="12"/>
      <name val="Century Schoolbook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entury Schoolbook"/>
      <family val="1"/>
    </font>
    <font>
      <b/>
      <sz val="11"/>
      <color indexed="9"/>
      <name val="Century Schoolbook"/>
      <family val="1"/>
    </font>
    <font>
      <sz val="12"/>
      <color indexed="8"/>
      <name val="Century Schoolbook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4"/>
      <color indexed="60"/>
      <name val="Century Schoolbook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entury Schoolbook"/>
      <family val="1"/>
    </font>
    <font>
      <b/>
      <sz val="11"/>
      <color theme="0"/>
      <name val="Century Schoolbook"/>
      <family val="1"/>
    </font>
    <font>
      <sz val="12"/>
      <color theme="1"/>
      <name val="Century Schoolbook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C00000"/>
      <name val="Century Schoolbook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vertical="top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49" fontId="53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49" fontId="54" fillId="0" borderId="1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5" xfId="0" applyFont="1" applyBorder="1" applyAlignment="1">
      <alignment horizontal="center" wrapText="1"/>
    </xf>
    <xf numFmtId="0" fontId="54" fillId="0" borderId="19" xfId="0" applyFont="1" applyBorder="1" applyAlignment="1">
      <alignment horizontal="center" wrapText="1"/>
    </xf>
    <xf numFmtId="0" fontId="54" fillId="0" borderId="15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13" displayName="Таблица13" ref="D3:H56" comment="" totalsRowShown="0">
  <tableColumns count="5">
    <tableColumn id="2" name="Отчество"/>
    <tableColumn id="3" name="Класс"/>
    <tableColumn id="4" name="Район"/>
    <tableColumn id="6" name="Образовательное учреждение"/>
    <tableColumn id="10" name="Балл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40" name="Таблица13141" displayName="Таблица13141" ref="D3:H58" comment="" totalsRowShown="0">
  <tableColumns count="5">
    <tableColumn id="2" name="Отчество"/>
    <tableColumn id="3" name="Класс"/>
    <tableColumn id="4" name="Район"/>
    <tableColumn id="6" name="Образовательное учреждение"/>
    <tableColumn id="10" name="Балл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41" name="Таблица13141142" displayName="Таблица13141142" ref="D3:H60" comment="" totalsRowShown="0">
  <tableColumns count="5">
    <tableColumn id="2" name="Отчество"/>
    <tableColumn id="3" name="Класс"/>
    <tableColumn id="4" name="Район"/>
    <tableColumn id="6" name="Образовательное учреждение"/>
    <tableColumn id="10" name="Балл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42" name="Таблица13141142143" displayName="Таблица13141142143" ref="D3:H64" comment="" totalsRowShown="0">
  <tableColumns count="5">
    <tableColumn id="2" name="Отчество"/>
    <tableColumn id="3" name="Класс"/>
    <tableColumn id="4" name="Район"/>
    <tableColumn id="6" name="Образовательное учреждение"/>
    <tableColumn id="10" name="Балл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60"/>
  <sheetViews>
    <sheetView zoomScale="145" zoomScaleNormal="145" zoomScaleSheetLayoutView="100" zoomScalePageLayoutView="0" workbookViewId="0" topLeftCell="A51">
      <selection activeCell="B56" sqref="B56"/>
    </sheetView>
  </sheetViews>
  <sheetFormatPr defaultColWidth="9.140625" defaultRowHeight="15"/>
  <cols>
    <col min="1" max="1" width="7.140625" style="5" bestFit="1" customWidth="1"/>
    <col min="2" max="2" width="14.28125" style="22" customWidth="1"/>
    <col min="3" max="3" width="11.421875" style="22" bestFit="1" customWidth="1"/>
    <col min="4" max="4" width="16.00390625" style="23" bestFit="1" customWidth="1"/>
    <col min="5" max="5" width="8.00390625" style="22" bestFit="1" customWidth="1"/>
    <col min="6" max="6" width="21.00390625" style="23" bestFit="1" customWidth="1"/>
    <col min="7" max="7" width="56.28125" style="23" customWidth="1"/>
    <col min="8" max="8" width="7.140625" style="24" bestFit="1" customWidth="1"/>
    <col min="9" max="10" width="9.140625" style="3" customWidth="1"/>
    <col min="11" max="16384" width="9.140625" style="3" customWidth="1"/>
  </cols>
  <sheetData>
    <row r="1" spans="1:8" s="1" customFormat="1" ht="33.75" customHeight="1">
      <c r="A1" s="46" t="s">
        <v>522</v>
      </c>
      <c r="B1" s="46"/>
      <c r="C1" s="46"/>
      <c r="D1" s="46"/>
      <c r="E1" s="46"/>
      <c r="F1" s="46"/>
      <c r="G1" s="46"/>
      <c r="H1" s="46"/>
    </row>
    <row r="2" spans="1:8" s="2" customFormat="1" ht="21" thickBot="1">
      <c r="A2" s="18"/>
      <c r="B2" s="47"/>
      <c r="C2" s="47"/>
      <c r="D2" s="47"/>
      <c r="E2" s="47"/>
      <c r="F2" s="47"/>
      <c r="G2" s="47"/>
      <c r="H2" s="47"/>
    </row>
    <row r="3" spans="1:8" s="4" customFormat="1" ht="13.5">
      <c r="A3" s="13" t="s">
        <v>12</v>
      </c>
      <c r="B3" s="13" t="s">
        <v>31</v>
      </c>
      <c r="C3" s="13" t="s">
        <v>32</v>
      </c>
      <c r="D3" s="14" t="s">
        <v>33</v>
      </c>
      <c r="E3" s="15" t="s">
        <v>1</v>
      </c>
      <c r="F3" s="15" t="s">
        <v>0</v>
      </c>
      <c r="G3" s="16" t="s">
        <v>6</v>
      </c>
      <c r="H3" s="17" t="s">
        <v>2</v>
      </c>
    </row>
    <row r="4" spans="1:10" s="6" customFormat="1" ht="15">
      <c r="A4" s="20">
        <v>1</v>
      </c>
      <c r="B4" s="19" t="s">
        <v>38</v>
      </c>
      <c r="C4" s="19" t="s">
        <v>39</v>
      </c>
      <c r="D4" s="19" t="s">
        <v>349</v>
      </c>
      <c r="E4" s="20">
        <v>7</v>
      </c>
      <c r="F4" s="19" t="s">
        <v>351</v>
      </c>
      <c r="G4" s="21" t="s">
        <v>350</v>
      </c>
      <c r="H4" s="19">
        <v>320</v>
      </c>
      <c r="J4"/>
    </row>
    <row r="5" spans="1:10" s="6" customFormat="1" ht="15">
      <c r="A5" s="20">
        <v>2</v>
      </c>
      <c r="B5" s="19" t="s">
        <v>108</v>
      </c>
      <c r="C5" s="19" t="s">
        <v>103</v>
      </c>
      <c r="D5" s="19" t="s">
        <v>352</v>
      </c>
      <c r="E5" s="20">
        <v>7</v>
      </c>
      <c r="F5" s="19" t="s">
        <v>351</v>
      </c>
      <c r="G5" s="21" t="s">
        <v>353</v>
      </c>
      <c r="H5" s="19">
        <v>320</v>
      </c>
      <c r="J5"/>
    </row>
    <row r="6" spans="1:10" s="6" customFormat="1" ht="15">
      <c r="A6" s="20">
        <v>3</v>
      </c>
      <c r="B6" s="19" t="s">
        <v>130</v>
      </c>
      <c r="C6" s="19" t="s">
        <v>131</v>
      </c>
      <c r="D6" s="19" t="s">
        <v>354</v>
      </c>
      <c r="E6" s="20">
        <v>8</v>
      </c>
      <c r="F6" s="19" t="s">
        <v>351</v>
      </c>
      <c r="G6" s="21" t="s">
        <v>353</v>
      </c>
      <c r="H6" s="19">
        <v>320</v>
      </c>
      <c r="J6"/>
    </row>
    <row r="7" spans="1:10" s="6" customFormat="1" ht="15">
      <c r="A7" s="20">
        <v>4</v>
      </c>
      <c r="B7" s="19" t="s">
        <v>133</v>
      </c>
      <c r="C7" s="19" t="s">
        <v>134</v>
      </c>
      <c r="D7" s="19" t="s">
        <v>355</v>
      </c>
      <c r="E7" s="20">
        <v>7</v>
      </c>
      <c r="F7" s="19" t="s">
        <v>351</v>
      </c>
      <c r="G7" s="21" t="s">
        <v>350</v>
      </c>
      <c r="H7" s="19">
        <v>320</v>
      </c>
      <c r="J7"/>
    </row>
    <row r="8" spans="1:10" s="6" customFormat="1" ht="15">
      <c r="A8" s="20">
        <v>5</v>
      </c>
      <c r="B8" s="19" t="s">
        <v>177</v>
      </c>
      <c r="C8" s="19" t="s">
        <v>142</v>
      </c>
      <c r="D8" s="19" t="s">
        <v>356</v>
      </c>
      <c r="E8" s="20">
        <v>7</v>
      </c>
      <c r="F8" s="19" t="s">
        <v>351</v>
      </c>
      <c r="G8" s="21" t="s">
        <v>350</v>
      </c>
      <c r="H8" s="19">
        <v>320</v>
      </c>
      <c r="J8"/>
    </row>
    <row r="9" spans="1:10" s="6" customFormat="1" ht="15">
      <c r="A9" s="20">
        <v>6</v>
      </c>
      <c r="B9" s="19" t="s">
        <v>206</v>
      </c>
      <c r="C9" s="19" t="s">
        <v>207</v>
      </c>
      <c r="D9" s="19" t="s">
        <v>357</v>
      </c>
      <c r="E9" s="20">
        <v>8</v>
      </c>
      <c r="F9" s="19" t="s">
        <v>351</v>
      </c>
      <c r="G9" s="21" t="s">
        <v>350</v>
      </c>
      <c r="H9" s="19">
        <v>320</v>
      </c>
      <c r="J9"/>
    </row>
    <row r="10" spans="1:10" s="6" customFormat="1" ht="15">
      <c r="A10" s="20">
        <v>7</v>
      </c>
      <c r="B10" s="19" t="s">
        <v>42</v>
      </c>
      <c r="C10" s="19" t="s">
        <v>43</v>
      </c>
      <c r="D10" s="19" t="s">
        <v>358</v>
      </c>
      <c r="E10" s="20">
        <v>7</v>
      </c>
      <c r="F10" s="19" t="s">
        <v>351</v>
      </c>
      <c r="G10" s="21" t="s">
        <v>350</v>
      </c>
      <c r="H10" s="19">
        <v>310</v>
      </c>
      <c r="J10"/>
    </row>
    <row r="11" spans="1:10" s="6" customFormat="1" ht="15">
      <c r="A11" s="20">
        <v>8</v>
      </c>
      <c r="B11" s="19" t="s">
        <v>143</v>
      </c>
      <c r="C11" s="19" t="s">
        <v>74</v>
      </c>
      <c r="D11" s="19" t="s">
        <v>359</v>
      </c>
      <c r="E11" s="20">
        <v>8</v>
      </c>
      <c r="F11" s="19" t="s">
        <v>351</v>
      </c>
      <c r="G11" s="21" t="s">
        <v>350</v>
      </c>
      <c r="H11" s="19">
        <v>310</v>
      </c>
      <c r="J11"/>
    </row>
    <row r="12" spans="1:10" s="6" customFormat="1" ht="15">
      <c r="A12" s="20">
        <v>9</v>
      </c>
      <c r="B12" s="19" t="s">
        <v>165</v>
      </c>
      <c r="C12" s="19" t="s">
        <v>36</v>
      </c>
      <c r="D12" s="19" t="s">
        <v>360</v>
      </c>
      <c r="E12" s="20">
        <v>8</v>
      </c>
      <c r="F12" s="19" t="s">
        <v>351</v>
      </c>
      <c r="G12" s="21" t="s">
        <v>350</v>
      </c>
      <c r="H12" s="19">
        <v>310</v>
      </c>
      <c r="J12"/>
    </row>
    <row r="13" spans="1:10" s="6" customFormat="1" ht="28.5">
      <c r="A13" s="20">
        <v>10</v>
      </c>
      <c r="B13" s="19" t="s">
        <v>82</v>
      </c>
      <c r="C13" s="19" t="s">
        <v>83</v>
      </c>
      <c r="D13" s="19" t="s">
        <v>361</v>
      </c>
      <c r="E13" s="20">
        <v>7</v>
      </c>
      <c r="F13" s="19" t="s">
        <v>7</v>
      </c>
      <c r="G13" s="21" t="s">
        <v>362</v>
      </c>
      <c r="H13" s="19">
        <v>300</v>
      </c>
      <c r="J13"/>
    </row>
    <row r="14" spans="1:12" s="6" customFormat="1" ht="28.5">
      <c r="A14" s="20">
        <v>11</v>
      </c>
      <c r="B14" s="19" t="s">
        <v>132</v>
      </c>
      <c r="C14" s="19" t="s">
        <v>55</v>
      </c>
      <c r="D14" s="19" t="s">
        <v>363</v>
      </c>
      <c r="E14" s="20" t="s">
        <v>29</v>
      </c>
      <c r="F14" s="19" t="s">
        <v>351</v>
      </c>
      <c r="G14" s="21" t="s">
        <v>364</v>
      </c>
      <c r="H14" s="19">
        <v>300</v>
      </c>
      <c r="J14"/>
      <c r="K14"/>
      <c r="L14"/>
    </row>
    <row r="15" spans="1:12" s="6" customFormat="1" ht="15">
      <c r="A15" s="20">
        <v>12</v>
      </c>
      <c r="B15" s="19" t="s">
        <v>149</v>
      </c>
      <c r="C15" s="19" t="s">
        <v>103</v>
      </c>
      <c r="D15" s="19" t="s">
        <v>363</v>
      </c>
      <c r="E15" s="20">
        <v>7</v>
      </c>
      <c r="F15" s="19" t="s">
        <v>351</v>
      </c>
      <c r="G15" s="21" t="s">
        <v>350</v>
      </c>
      <c r="H15" s="19">
        <v>300</v>
      </c>
      <c r="J15"/>
      <c r="K15"/>
      <c r="L15"/>
    </row>
    <row r="16" spans="1:12" s="6" customFormat="1" ht="15">
      <c r="A16" s="20">
        <v>13</v>
      </c>
      <c r="B16" s="19" t="s">
        <v>150</v>
      </c>
      <c r="C16" s="19" t="s">
        <v>151</v>
      </c>
      <c r="D16" s="19" t="s">
        <v>365</v>
      </c>
      <c r="E16" s="20">
        <v>8</v>
      </c>
      <c r="F16" s="19" t="s">
        <v>351</v>
      </c>
      <c r="G16" s="21" t="s">
        <v>350</v>
      </c>
      <c r="H16" s="19">
        <v>300</v>
      </c>
      <c r="J16"/>
      <c r="K16"/>
      <c r="L16"/>
    </row>
    <row r="17" spans="1:12" s="6" customFormat="1" ht="15">
      <c r="A17" s="20">
        <v>14</v>
      </c>
      <c r="B17" s="19" t="s">
        <v>208</v>
      </c>
      <c r="C17" s="19" t="s">
        <v>174</v>
      </c>
      <c r="D17" s="19" t="s">
        <v>366</v>
      </c>
      <c r="E17" s="20">
        <v>8</v>
      </c>
      <c r="F17" s="19" t="s">
        <v>351</v>
      </c>
      <c r="G17" s="21" t="s">
        <v>350</v>
      </c>
      <c r="H17" s="19">
        <v>300</v>
      </c>
      <c r="J17"/>
      <c r="K17"/>
      <c r="L17"/>
    </row>
    <row r="18" spans="1:12" s="6" customFormat="1" ht="15">
      <c r="A18" s="20">
        <v>15</v>
      </c>
      <c r="B18" s="19" t="s">
        <v>70</v>
      </c>
      <c r="C18" s="19" t="s">
        <v>45</v>
      </c>
      <c r="D18" s="19" t="s">
        <v>355</v>
      </c>
      <c r="E18" s="20">
        <v>8</v>
      </c>
      <c r="F18" s="19" t="s">
        <v>351</v>
      </c>
      <c r="G18" s="21" t="s">
        <v>350</v>
      </c>
      <c r="H18" s="19">
        <v>280</v>
      </c>
      <c r="J18"/>
      <c r="K18"/>
      <c r="L18"/>
    </row>
    <row r="19" spans="1:12" s="6" customFormat="1" ht="15">
      <c r="A19" s="20">
        <v>16</v>
      </c>
      <c r="B19" s="19" t="s">
        <v>161</v>
      </c>
      <c r="C19" s="19" t="s">
        <v>116</v>
      </c>
      <c r="D19" s="19" t="s">
        <v>352</v>
      </c>
      <c r="E19" s="20">
        <v>8</v>
      </c>
      <c r="F19" s="19" t="s">
        <v>351</v>
      </c>
      <c r="G19" s="21" t="s">
        <v>353</v>
      </c>
      <c r="H19" s="19">
        <v>280</v>
      </c>
      <c r="J19"/>
      <c r="K19"/>
      <c r="L19"/>
    </row>
    <row r="20" spans="1:12" s="6" customFormat="1" ht="15">
      <c r="A20" s="20">
        <v>17</v>
      </c>
      <c r="B20" s="19" t="s">
        <v>84</v>
      </c>
      <c r="C20" s="19" t="s">
        <v>85</v>
      </c>
      <c r="D20" s="19" t="s">
        <v>367</v>
      </c>
      <c r="E20" s="20">
        <v>8</v>
      </c>
      <c r="F20" s="19" t="s">
        <v>351</v>
      </c>
      <c r="G20" s="21" t="s">
        <v>350</v>
      </c>
      <c r="H20" s="19">
        <v>275</v>
      </c>
      <c r="J20"/>
      <c r="K20"/>
      <c r="L20"/>
    </row>
    <row r="21" spans="1:12" s="6" customFormat="1" ht="57">
      <c r="A21" s="20">
        <v>18</v>
      </c>
      <c r="B21" s="19" t="s">
        <v>66</v>
      </c>
      <c r="C21" s="19" t="s">
        <v>67</v>
      </c>
      <c r="D21" s="19" t="s">
        <v>368</v>
      </c>
      <c r="E21" s="20">
        <v>7</v>
      </c>
      <c r="F21" s="19" t="s">
        <v>351</v>
      </c>
      <c r="G21" s="21" t="s">
        <v>369</v>
      </c>
      <c r="H21" s="19">
        <v>265</v>
      </c>
      <c r="J21"/>
      <c r="K21"/>
      <c r="L21"/>
    </row>
    <row r="22" spans="1:12" s="6" customFormat="1" ht="15">
      <c r="A22" s="20">
        <v>19</v>
      </c>
      <c r="B22" s="19" t="s">
        <v>91</v>
      </c>
      <c r="C22" s="19" t="s">
        <v>58</v>
      </c>
      <c r="D22" s="19" t="s">
        <v>371</v>
      </c>
      <c r="E22" s="20">
        <v>8</v>
      </c>
      <c r="F22" s="19" t="s">
        <v>5</v>
      </c>
      <c r="G22" s="21" t="s">
        <v>27</v>
      </c>
      <c r="H22" s="19">
        <v>265</v>
      </c>
      <c r="J22"/>
      <c r="K22"/>
      <c r="L22"/>
    </row>
    <row r="23" spans="1:12" s="6" customFormat="1" ht="15">
      <c r="A23" s="20">
        <v>20</v>
      </c>
      <c r="B23" s="19" t="s">
        <v>98</v>
      </c>
      <c r="C23" s="19" t="s">
        <v>99</v>
      </c>
      <c r="D23" s="19" t="s">
        <v>372</v>
      </c>
      <c r="E23" s="20">
        <v>8</v>
      </c>
      <c r="F23" s="19" t="s">
        <v>351</v>
      </c>
      <c r="G23" s="21" t="s">
        <v>350</v>
      </c>
      <c r="H23" s="19">
        <v>265</v>
      </c>
      <c r="J23"/>
      <c r="K23"/>
      <c r="L23"/>
    </row>
    <row r="24" spans="1:12" s="6" customFormat="1" ht="28.5">
      <c r="A24" s="20">
        <v>21</v>
      </c>
      <c r="B24" s="19" t="s">
        <v>111</v>
      </c>
      <c r="C24" s="19" t="s">
        <v>112</v>
      </c>
      <c r="D24" s="19" t="s">
        <v>373</v>
      </c>
      <c r="E24" s="20">
        <v>7</v>
      </c>
      <c r="F24" s="19" t="s">
        <v>351</v>
      </c>
      <c r="G24" s="21" t="s">
        <v>216</v>
      </c>
      <c r="H24" s="19">
        <v>265</v>
      </c>
      <c r="J24"/>
      <c r="K24"/>
      <c r="L24"/>
    </row>
    <row r="25" spans="1:12" s="6" customFormat="1" ht="15">
      <c r="A25" s="20">
        <v>22</v>
      </c>
      <c r="B25" s="19" t="s">
        <v>141</v>
      </c>
      <c r="C25" s="19" t="s">
        <v>49</v>
      </c>
      <c r="D25" s="19" t="s">
        <v>374</v>
      </c>
      <c r="E25" s="20">
        <v>7</v>
      </c>
      <c r="F25" s="19" t="s">
        <v>351</v>
      </c>
      <c r="G25" s="21" t="s">
        <v>350</v>
      </c>
      <c r="H25" s="19">
        <v>265</v>
      </c>
      <c r="J25"/>
      <c r="K25"/>
      <c r="L25"/>
    </row>
    <row r="26" spans="1:12" s="6" customFormat="1" ht="15">
      <c r="A26" s="20">
        <v>23</v>
      </c>
      <c r="B26" s="19" t="s">
        <v>162</v>
      </c>
      <c r="C26" s="19" t="s">
        <v>163</v>
      </c>
      <c r="D26" s="19" t="s">
        <v>375</v>
      </c>
      <c r="E26" s="20">
        <v>8</v>
      </c>
      <c r="F26" s="19" t="s">
        <v>351</v>
      </c>
      <c r="G26" s="21" t="s">
        <v>350</v>
      </c>
      <c r="H26" s="19">
        <v>265</v>
      </c>
      <c r="J26"/>
      <c r="K26"/>
      <c r="L26"/>
    </row>
    <row r="27" spans="1:12" s="6" customFormat="1" ht="15">
      <c r="A27" s="20">
        <v>24</v>
      </c>
      <c r="B27" s="19" t="s">
        <v>167</v>
      </c>
      <c r="C27" s="19" t="s">
        <v>43</v>
      </c>
      <c r="D27" s="19" t="s">
        <v>376</v>
      </c>
      <c r="E27" s="20">
        <v>7</v>
      </c>
      <c r="F27" s="19" t="s">
        <v>351</v>
      </c>
      <c r="G27" s="21" t="s">
        <v>350</v>
      </c>
      <c r="H27" s="19">
        <v>265</v>
      </c>
      <c r="J27"/>
      <c r="K27"/>
      <c r="L27"/>
    </row>
    <row r="28" spans="1:12" s="6" customFormat="1" ht="15">
      <c r="A28" s="20">
        <v>25</v>
      </c>
      <c r="B28" s="19" t="s">
        <v>170</v>
      </c>
      <c r="C28" s="19" t="s">
        <v>55</v>
      </c>
      <c r="D28" s="19" t="s">
        <v>377</v>
      </c>
      <c r="E28" s="20">
        <v>8</v>
      </c>
      <c r="F28" s="19" t="s">
        <v>351</v>
      </c>
      <c r="G28" s="21" t="s">
        <v>353</v>
      </c>
      <c r="H28" s="19">
        <v>265</v>
      </c>
      <c r="J28"/>
      <c r="K28"/>
      <c r="L28"/>
    </row>
    <row r="29" spans="1:10" s="6" customFormat="1" ht="15">
      <c r="A29" s="20">
        <v>26</v>
      </c>
      <c r="B29" s="19" t="s">
        <v>190</v>
      </c>
      <c r="C29" s="19" t="s">
        <v>191</v>
      </c>
      <c r="D29" s="19" t="s">
        <v>378</v>
      </c>
      <c r="E29" s="20">
        <v>8</v>
      </c>
      <c r="F29" s="19" t="s">
        <v>5</v>
      </c>
      <c r="G29" s="21" t="s">
        <v>27</v>
      </c>
      <c r="H29" s="19">
        <v>265</v>
      </c>
      <c r="J29"/>
    </row>
    <row r="30" spans="1:10" s="6" customFormat="1" ht="15">
      <c r="A30" s="20">
        <v>27</v>
      </c>
      <c r="B30" s="19" t="s">
        <v>198</v>
      </c>
      <c r="C30" s="19" t="s">
        <v>199</v>
      </c>
      <c r="D30" s="19" t="s">
        <v>379</v>
      </c>
      <c r="E30" s="20">
        <v>8</v>
      </c>
      <c r="F30" s="19" t="s">
        <v>351</v>
      </c>
      <c r="G30" s="21" t="s">
        <v>350</v>
      </c>
      <c r="H30" s="19">
        <v>265</v>
      </c>
      <c r="J30"/>
    </row>
    <row r="31" spans="1:10" s="6" customFormat="1" ht="15">
      <c r="A31" s="20">
        <v>28</v>
      </c>
      <c r="B31" s="19" t="s">
        <v>109</v>
      </c>
      <c r="C31" s="19" t="s">
        <v>110</v>
      </c>
      <c r="D31" s="19" t="s">
        <v>380</v>
      </c>
      <c r="E31" s="20">
        <v>7</v>
      </c>
      <c r="F31" s="19" t="s">
        <v>5</v>
      </c>
      <c r="G31" s="21" t="s">
        <v>27</v>
      </c>
      <c r="H31" s="19">
        <v>250</v>
      </c>
      <c r="J31"/>
    </row>
    <row r="32" spans="1:10" s="6" customFormat="1" ht="15">
      <c r="A32" s="20">
        <v>29</v>
      </c>
      <c r="B32" s="19" t="s">
        <v>119</v>
      </c>
      <c r="C32" s="19" t="s">
        <v>41</v>
      </c>
      <c r="D32" s="19" t="s">
        <v>381</v>
      </c>
      <c r="E32" s="20">
        <v>8</v>
      </c>
      <c r="F32" s="19" t="s">
        <v>351</v>
      </c>
      <c r="G32" s="21" t="s">
        <v>353</v>
      </c>
      <c r="H32" s="19">
        <v>250</v>
      </c>
      <c r="J32"/>
    </row>
    <row r="33" spans="1:8" ht="14.25">
      <c r="A33" s="20">
        <v>30</v>
      </c>
      <c r="B33" s="19" t="s">
        <v>138</v>
      </c>
      <c r="C33" s="19" t="s">
        <v>103</v>
      </c>
      <c r="D33" s="19" t="s">
        <v>382</v>
      </c>
      <c r="E33" s="20">
        <v>7</v>
      </c>
      <c r="F33" s="19" t="s">
        <v>5</v>
      </c>
      <c r="G33" s="21" t="s">
        <v>27</v>
      </c>
      <c r="H33" s="19">
        <v>250</v>
      </c>
    </row>
    <row r="34" spans="1:8" ht="28.5">
      <c r="A34" s="20">
        <v>31</v>
      </c>
      <c r="B34" s="19" t="s">
        <v>144</v>
      </c>
      <c r="C34" s="19" t="s">
        <v>107</v>
      </c>
      <c r="D34" s="19" t="s">
        <v>383</v>
      </c>
      <c r="E34" s="20">
        <v>7</v>
      </c>
      <c r="F34" s="19" t="s">
        <v>351</v>
      </c>
      <c r="G34" s="21" t="s">
        <v>364</v>
      </c>
      <c r="H34" s="19">
        <v>250</v>
      </c>
    </row>
    <row r="35" spans="1:8" ht="14.25">
      <c r="A35" s="20">
        <v>32</v>
      </c>
      <c r="B35" s="19" t="s">
        <v>157</v>
      </c>
      <c r="C35" s="19" t="s">
        <v>50</v>
      </c>
      <c r="D35" s="19" t="s">
        <v>384</v>
      </c>
      <c r="E35" s="20">
        <v>7</v>
      </c>
      <c r="F35" s="19" t="s">
        <v>351</v>
      </c>
      <c r="G35" s="21" t="s">
        <v>350</v>
      </c>
      <c r="H35" s="19">
        <v>250</v>
      </c>
    </row>
    <row r="36" spans="1:8" ht="14.25">
      <c r="A36" s="20">
        <v>33</v>
      </c>
      <c r="B36" s="19" t="s">
        <v>171</v>
      </c>
      <c r="C36" s="19" t="s">
        <v>172</v>
      </c>
      <c r="D36" s="19" t="s">
        <v>385</v>
      </c>
      <c r="E36" s="20">
        <v>7</v>
      </c>
      <c r="F36" s="19" t="s">
        <v>351</v>
      </c>
      <c r="G36" s="21" t="s">
        <v>353</v>
      </c>
      <c r="H36" s="19">
        <v>250</v>
      </c>
    </row>
    <row r="37" spans="1:8" ht="28.5">
      <c r="A37" s="20">
        <v>34</v>
      </c>
      <c r="B37" s="19" t="s">
        <v>204</v>
      </c>
      <c r="C37" s="19" t="s">
        <v>205</v>
      </c>
      <c r="D37" s="19" t="s">
        <v>386</v>
      </c>
      <c r="E37" s="20">
        <v>8</v>
      </c>
      <c r="F37" s="19" t="s">
        <v>351</v>
      </c>
      <c r="G37" s="21" t="s">
        <v>216</v>
      </c>
      <c r="H37" s="19">
        <v>250</v>
      </c>
    </row>
    <row r="38" spans="1:8" ht="14.25">
      <c r="A38" s="20">
        <v>35</v>
      </c>
      <c r="B38" s="19" t="s">
        <v>95</v>
      </c>
      <c r="C38" s="19" t="s">
        <v>96</v>
      </c>
      <c r="D38" s="19" t="s">
        <v>387</v>
      </c>
      <c r="E38" s="20">
        <v>7</v>
      </c>
      <c r="F38" s="19" t="s">
        <v>351</v>
      </c>
      <c r="G38" s="21" t="s">
        <v>350</v>
      </c>
      <c r="H38" s="19">
        <v>245</v>
      </c>
    </row>
    <row r="39" spans="1:8" ht="14.25">
      <c r="A39" s="20">
        <v>36</v>
      </c>
      <c r="B39" s="19" t="s">
        <v>159</v>
      </c>
      <c r="C39" s="19" t="s">
        <v>80</v>
      </c>
      <c r="D39" s="19" t="s">
        <v>388</v>
      </c>
      <c r="E39" s="20">
        <v>7</v>
      </c>
      <c r="F39" s="19" t="s">
        <v>351</v>
      </c>
      <c r="G39" s="21" t="s">
        <v>353</v>
      </c>
      <c r="H39" s="19">
        <v>245</v>
      </c>
    </row>
    <row r="40" spans="1:8" ht="57">
      <c r="A40" s="20">
        <v>37</v>
      </c>
      <c r="B40" s="19" t="s">
        <v>60</v>
      </c>
      <c r="C40" s="19" t="s">
        <v>61</v>
      </c>
      <c r="D40" s="19" t="s">
        <v>389</v>
      </c>
      <c r="E40" s="20">
        <v>7</v>
      </c>
      <c r="F40" s="19" t="s">
        <v>351</v>
      </c>
      <c r="G40" s="21" t="s">
        <v>369</v>
      </c>
      <c r="H40" s="19">
        <v>230</v>
      </c>
    </row>
    <row r="41" spans="1:8" ht="14.25">
      <c r="A41" s="20">
        <v>38</v>
      </c>
      <c r="B41" s="19" t="s">
        <v>152</v>
      </c>
      <c r="C41" s="19" t="s">
        <v>43</v>
      </c>
      <c r="D41" s="19" t="s">
        <v>375</v>
      </c>
      <c r="E41" s="20">
        <v>8</v>
      </c>
      <c r="F41" s="19" t="s">
        <v>351</v>
      </c>
      <c r="G41" s="21" t="s">
        <v>350</v>
      </c>
      <c r="H41" s="19">
        <v>230</v>
      </c>
    </row>
    <row r="42" spans="1:8" ht="14.25">
      <c r="A42" s="20">
        <v>39</v>
      </c>
      <c r="B42" s="19" t="s">
        <v>168</v>
      </c>
      <c r="C42" s="19" t="s">
        <v>62</v>
      </c>
      <c r="D42" s="19" t="s">
        <v>372</v>
      </c>
      <c r="E42" s="20">
        <v>8</v>
      </c>
      <c r="F42" s="19" t="s">
        <v>5</v>
      </c>
      <c r="G42" s="21" t="s">
        <v>27</v>
      </c>
      <c r="H42" s="19">
        <v>230</v>
      </c>
    </row>
    <row r="43" spans="1:8" ht="14.25">
      <c r="A43" s="20">
        <v>40</v>
      </c>
      <c r="B43" s="19" t="s">
        <v>175</v>
      </c>
      <c r="C43" s="19" t="s">
        <v>176</v>
      </c>
      <c r="D43" s="19" t="s">
        <v>390</v>
      </c>
      <c r="E43" s="20">
        <v>8</v>
      </c>
      <c r="F43" s="19" t="s">
        <v>351</v>
      </c>
      <c r="G43" s="21" t="s">
        <v>350</v>
      </c>
      <c r="H43" s="19">
        <v>230</v>
      </c>
    </row>
    <row r="44" spans="1:8" ht="14.25">
      <c r="A44" s="20">
        <v>41</v>
      </c>
      <c r="B44" s="19" t="s">
        <v>211</v>
      </c>
      <c r="C44" s="19" t="s">
        <v>213</v>
      </c>
      <c r="D44" s="19" t="s">
        <v>387</v>
      </c>
      <c r="E44" s="20">
        <v>7</v>
      </c>
      <c r="F44" s="19" t="s">
        <v>351</v>
      </c>
      <c r="G44" s="21" t="s">
        <v>350</v>
      </c>
      <c r="H44" s="19">
        <v>230</v>
      </c>
    </row>
    <row r="45" spans="1:8" ht="14.25">
      <c r="A45" s="20">
        <v>42</v>
      </c>
      <c r="B45" s="19" t="s">
        <v>53</v>
      </c>
      <c r="C45" s="19" t="s">
        <v>50</v>
      </c>
      <c r="D45" s="19" t="s">
        <v>391</v>
      </c>
      <c r="E45" s="20">
        <v>7</v>
      </c>
      <c r="F45" s="19" t="s">
        <v>351</v>
      </c>
      <c r="G45" s="21" t="s">
        <v>350</v>
      </c>
      <c r="H45" s="19">
        <v>225</v>
      </c>
    </row>
    <row r="46" spans="1:8" ht="14.25">
      <c r="A46" s="20">
        <v>43</v>
      </c>
      <c r="B46" s="19" t="s">
        <v>71</v>
      </c>
      <c r="C46" s="19" t="s">
        <v>72</v>
      </c>
      <c r="D46" s="19" t="s">
        <v>392</v>
      </c>
      <c r="E46" s="20">
        <v>8</v>
      </c>
      <c r="F46" s="19" t="s">
        <v>8</v>
      </c>
      <c r="G46" s="21" t="s">
        <v>18</v>
      </c>
      <c r="H46" s="19">
        <v>210</v>
      </c>
    </row>
    <row r="47" spans="1:8" ht="14.25">
      <c r="A47" s="20">
        <v>44</v>
      </c>
      <c r="B47" s="19" t="s">
        <v>100</v>
      </c>
      <c r="C47" s="19" t="s">
        <v>57</v>
      </c>
      <c r="D47" s="19" t="s">
        <v>355</v>
      </c>
      <c r="E47" s="20">
        <v>8</v>
      </c>
      <c r="F47" s="19" t="s">
        <v>5</v>
      </c>
      <c r="G47" s="21" t="s">
        <v>27</v>
      </c>
      <c r="H47" s="19">
        <v>210</v>
      </c>
    </row>
    <row r="48" spans="1:8" ht="28.5">
      <c r="A48" s="20">
        <v>45</v>
      </c>
      <c r="B48" s="19" t="s">
        <v>101</v>
      </c>
      <c r="C48" s="19" t="s">
        <v>62</v>
      </c>
      <c r="D48" s="19" t="s">
        <v>393</v>
      </c>
      <c r="E48" s="20">
        <v>7</v>
      </c>
      <c r="F48" s="19" t="s">
        <v>351</v>
      </c>
      <c r="G48" s="21" t="s">
        <v>216</v>
      </c>
      <c r="H48" s="19">
        <v>210</v>
      </c>
    </row>
    <row r="49" spans="1:8" ht="14.25">
      <c r="A49" s="20">
        <v>46</v>
      </c>
      <c r="B49" s="19" t="s">
        <v>120</v>
      </c>
      <c r="C49" s="19" t="s">
        <v>73</v>
      </c>
      <c r="D49" s="19" t="s">
        <v>394</v>
      </c>
      <c r="E49" s="20">
        <v>8</v>
      </c>
      <c r="F49" s="19" t="s">
        <v>8</v>
      </c>
      <c r="G49" s="21" t="s">
        <v>18</v>
      </c>
      <c r="H49" s="19">
        <v>210</v>
      </c>
    </row>
    <row r="50" spans="1:8" ht="14.25">
      <c r="A50" s="20">
        <v>47</v>
      </c>
      <c r="B50" s="19" t="s">
        <v>135</v>
      </c>
      <c r="C50" s="19" t="s">
        <v>136</v>
      </c>
      <c r="D50" s="19" t="s">
        <v>352</v>
      </c>
      <c r="E50" s="20">
        <v>8</v>
      </c>
      <c r="F50" s="19" t="s">
        <v>5</v>
      </c>
      <c r="G50" s="21" t="s">
        <v>27</v>
      </c>
      <c r="H50" s="19">
        <v>210</v>
      </c>
    </row>
    <row r="51" spans="1:8" ht="28.5">
      <c r="A51" s="20">
        <v>48</v>
      </c>
      <c r="B51" s="19" t="s">
        <v>144</v>
      </c>
      <c r="C51" s="19" t="s">
        <v>40</v>
      </c>
      <c r="D51" s="19" t="s">
        <v>383</v>
      </c>
      <c r="E51" s="20">
        <v>8</v>
      </c>
      <c r="F51" s="19" t="s">
        <v>351</v>
      </c>
      <c r="G51" s="21" t="s">
        <v>395</v>
      </c>
      <c r="H51" s="19">
        <v>210</v>
      </c>
    </row>
    <row r="52" spans="1:8" ht="14.25">
      <c r="A52" s="20">
        <v>49</v>
      </c>
      <c r="B52" s="19" t="s">
        <v>160</v>
      </c>
      <c r="C52" s="19" t="s">
        <v>67</v>
      </c>
      <c r="D52" s="19" t="s">
        <v>396</v>
      </c>
      <c r="E52" s="20">
        <v>7</v>
      </c>
      <c r="F52" s="19" t="s">
        <v>351</v>
      </c>
      <c r="G52" s="21" t="s">
        <v>350</v>
      </c>
      <c r="H52" s="19">
        <v>210</v>
      </c>
    </row>
    <row r="53" spans="1:8" ht="57">
      <c r="A53" s="20">
        <v>50</v>
      </c>
      <c r="B53" s="19" t="s">
        <v>182</v>
      </c>
      <c r="C53" s="19" t="s">
        <v>183</v>
      </c>
      <c r="D53" s="19" t="s">
        <v>397</v>
      </c>
      <c r="E53" s="20">
        <v>8</v>
      </c>
      <c r="F53" s="19" t="s">
        <v>351</v>
      </c>
      <c r="G53" s="21" t="s">
        <v>369</v>
      </c>
      <c r="H53" s="19">
        <v>210</v>
      </c>
    </row>
    <row r="54" spans="1:8" ht="42.75">
      <c r="A54" s="20">
        <v>51</v>
      </c>
      <c r="B54" s="19" t="s">
        <v>186</v>
      </c>
      <c r="C54" s="19" t="s">
        <v>187</v>
      </c>
      <c r="D54" s="19" t="s">
        <v>398</v>
      </c>
      <c r="E54" s="20">
        <v>8</v>
      </c>
      <c r="F54" s="19" t="s">
        <v>30</v>
      </c>
      <c r="G54" s="21" t="s">
        <v>399</v>
      </c>
      <c r="H54" s="19">
        <v>210</v>
      </c>
    </row>
    <row r="55" spans="1:8" ht="57">
      <c r="A55" s="20">
        <v>52</v>
      </c>
      <c r="B55" s="19" t="s">
        <v>196</v>
      </c>
      <c r="C55" s="19" t="s">
        <v>197</v>
      </c>
      <c r="D55" s="19" t="s">
        <v>400</v>
      </c>
      <c r="E55" s="20">
        <v>7</v>
      </c>
      <c r="F55" s="19" t="s">
        <v>351</v>
      </c>
      <c r="G55" s="21" t="s">
        <v>369</v>
      </c>
      <c r="H55" s="19">
        <v>210</v>
      </c>
    </row>
    <row r="56" spans="1:8" ht="14.25">
      <c r="A56" s="20">
        <v>53</v>
      </c>
      <c r="B56" s="19" t="s">
        <v>202</v>
      </c>
      <c r="C56" s="19" t="s">
        <v>203</v>
      </c>
      <c r="D56" s="19" t="s">
        <v>401</v>
      </c>
      <c r="E56" s="20">
        <v>7</v>
      </c>
      <c r="F56" s="19" t="s">
        <v>351</v>
      </c>
      <c r="G56" s="21" t="s">
        <v>350</v>
      </c>
      <c r="H56" s="19">
        <v>210</v>
      </c>
    </row>
    <row r="57" spans="1:8" ht="28.5">
      <c r="A57" s="20">
        <v>54</v>
      </c>
      <c r="B57" s="19" t="s">
        <v>117</v>
      </c>
      <c r="C57" s="19" t="s">
        <v>118</v>
      </c>
      <c r="D57" s="19" t="s">
        <v>47</v>
      </c>
      <c r="E57" s="20">
        <v>8</v>
      </c>
      <c r="F57" s="19" t="s">
        <v>351</v>
      </c>
      <c r="G57" s="21" t="s">
        <v>216</v>
      </c>
      <c r="H57" s="19"/>
    </row>
    <row r="60" spans="1:8" ht="29.25" customHeight="1">
      <c r="A60" s="48" t="s">
        <v>402</v>
      </c>
      <c r="B60" s="48"/>
      <c r="C60" s="48"/>
      <c r="D60" s="48"/>
      <c r="E60" s="48"/>
      <c r="F60" s="48"/>
      <c r="G60" s="48"/>
      <c r="H60" s="48"/>
    </row>
  </sheetData>
  <sheetProtection/>
  <mergeCells count="3">
    <mergeCell ref="A1:H1"/>
    <mergeCell ref="B2:H2"/>
    <mergeCell ref="A60:H60"/>
  </mergeCells>
  <printOptions/>
  <pageMargins left="0.7" right="0.7" top="0.75" bottom="0.75" header="0.3" footer="0.3"/>
  <pageSetup fitToHeight="0" fitToWidth="1" horizontalDpi="600" verticalDpi="600" orientation="portrait" paperSize="9" scale="6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62"/>
  <sheetViews>
    <sheetView zoomScale="145" zoomScaleNormal="145" zoomScaleSheetLayoutView="100" zoomScalePageLayoutView="0" workbookViewId="0" topLeftCell="A49">
      <selection activeCell="B48" sqref="B48"/>
    </sheetView>
  </sheetViews>
  <sheetFormatPr defaultColWidth="9.140625" defaultRowHeight="15"/>
  <cols>
    <col min="1" max="1" width="7.140625" style="5" bestFit="1" customWidth="1"/>
    <col min="2" max="2" width="14.28125" style="22" customWidth="1"/>
    <col min="3" max="3" width="11.421875" style="22" bestFit="1" customWidth="1"/>
    <col min="4" max="4" width="16.00390625" style="22" bestFit="1" customWidth="1"/>
    <col min="5" max="5" width="8.00390625" style="22" bestFit="1" customWidth="1"/>
    <col min="6" max="6" width="21.00390625" style="23" bestFit="1" customWidth="1"/>
    <col min="7" max="7" width="56.28125" style="23" customWidth="1"/>
    <col min="8" max="8" width="7.140625" style="24" bestFit="1" customWidth="1"/>
    <col min="9" max="10" width="9.140625" style="3" customWidth="1"/>
    <col min="11" max="16384" width="9.140625" style="3" customWidth="1"/>
  </cols>
  <sheetData>
    <row r="1" spans="1:8" s="1" customFormat="1" ht="33.75" customHeight="1">
      <c r="A1" s="46" t="s">
        <v>521</v>
      </c>
      <c r="B1" s="46"/>
      <c r="C1" s="46"/>
      <c r="D1" s="46"/>
      <c r="E1" s="46"/>
      <c r="F1" s="46"/>
      <c r="G1" s="46"/>
      <c r="H1" s="46"/>
    </row>
    <row r="2" spans="1:8" s="2" customFormat="1" ht="21" thickBot="1">
      <c r="A2" s="18"/>
      <c r="B2" s="47"/>
      <c r="C2" s="47"/>
      <c r="D2" s="47"/>
      <c r="E2" s="47"/>
      <c r="F2" s="47"/>
      <c r="G2" s="47"/>
      <c r="H2" s="47"/>
    </row>
    <row r="3" spans="1:8" s="4" customFormat="1" ht="13.5">
      <c r="A3" s="13" t="s">
        <v>12</v>
      </c>
      <c r="B3" s="13" t="s">
        <v>31</v>
      </c>
      <c r="C3" s="13" t="s">
        <v>32</v>
      </c>
      <c r="D3" s="14" t="s">
        <v>33</v>
      </c>
      <c r="E3" s="15" t="s">
        <v>1</v>
      </c>
      <c r="F3" s="15" t="s">
        <v>0</v>
      </c>
      <c r="G3" s="16" t="s">
        <v>6</v>
      </c>
      <c r="H3" s="17" t="s">
        <v>2</v>
      </c>
    </row>
    <row r="4" spans="1:10" s="6" customFormat="1" ht="15">
      <c r="A4" s="20">
        <v>1</v>
      </c>
      <c r="B4" s="25" t="s">
        <v>35</v>
      </c>
      <c r="C4" s="26" t="s">
        <v>217</v>
      </c>
      <c r="D4" s="20" t="s">
        <v>403</v>
      </c>
      <c r="E4" s="20" t="s">
        <v>404</v>
      </c>
      <c r="F4" s="19" t="s">
        <v>351</v>
      </c>
      <c r="G4" s="21" t="s">
        <v>350</v>
      </c>
      <c r="H4" s="25">
        <v>410</v>
      </c>
      <c r="J4"/>
    </row>
    <row r="5" spans="1:10" s="6" customFormat="1" ht="15">
      <c r="A5" s="20">
        <v>2</v>
      </c>
      <c r="B5" s="25" t="s">
        <v>218</v>
      </c>
      <c r="C5" s="26" t="s">
        <v>219</v>
      </c>
      <c r="D5" s="20" t="s">
        <v>352</v>
      </c>
      <c r="E5" s="20">
        <v>9</v>
      </c>
      <c r="F5" s="19" t="s">
        <v>8</v>
      </c>
      <c r="G5" s="21" t="s">
        <v>18</v>
      </c>
      <c r="H5" s="25">
        <v>410</v>
      </c>
      <c r="J5"/>
    </row>
    <row r="6" spans="1:10" s="6" customFormat="1" ht="28.5">
      <c r="A6" s="20">
        <v>3</v>
      </c>
      <c r="B6" s="25" t="s">
        <v>220</v>
      </c>
      <c r="C6" s="26" t="s">
        <v>55</v>
      </c>
      <c r="D6" s="20" t="s">
        <v>355</v>
      </c>
      <c r="E6" s="20">
        <v>9</v>
      </c>
      <c r="F6" s="19" t="s">
        <v>351</v>
      </c>
      <c r="G6" s="21" t="s">
        <v>216</v>
      </c>
      <c r="H6" s="25">
        <v>370</v>
      </c>
      <c r="J6"/>
    </row>
    <row r="7" spans="1:10" s="6" customFormat="1" ht="15">
      <c r="A7" s="20">
        <v>4</v>
      </c>
      <c r="B7" s="25" t="s">
        <v>221</v>
      </c>
      <c r="C7" s="26" t="s">
        <v>43</v>
      </c>
      <c r="D7" s="20" t="s">
        <v>377</v>
      </c>
      <c r="E7" s="20">
        <v>9</v>
      </c>
      <c r="F7" s="19" t="s">
        <v>351</v>
      </c>
      <c r="G7" s="21" t="s">
        <v>350</v>
      </c>
      <c r="H7" s="25">
        <v>350</v>
      </c>
      <c r="J7"/>
    </row>
    <row r="8" spans="1:10" s="6" customFormat="1" ht="28.5">
      <c r="A8" s="20">
        <v>5</v>
      </c>
      <c r="B8" s="25" t="s">
        <v>222</v>
      </c>
      <c r="C8" s="26" t="s">
        <v>43</v>
      </c>
      <c r="D8" s="20" t="s">
        <v>393</v>
      </c>
      <c r="E8" s="20" t="s">
        <v>404</v>
      </c>
      <c r="F8" s="19" t="s">
        <v>351</v>
      </c>
      <c r="G8" s="21" t="s">
        <v>216</v>
      </c>
      <c r="H8" s="25">
        <v>350</v>
      </c>
      <c r="J8"/>
    </row>
    <row r="9" spans="1:10" s="6" customFormat="1" ht="15">
      <c r="A9" s="20">
        <v>6</v>
      </c>
      <c r="B9" s="25" t="s">
        <v>223</v>
      </c>
      <c r="C9" s="26" t="s">
        <v>129</v>
      </c>
      <c r="D9" s="20" t="s">
        <v>352</v>
      </c>
      <c r="E9" s="20">
        <v>9</v>
      </c>
      <c r="F9" s="19" t="s">
        <v>351</v>
      </c>
      <c r="G9" s="21" t="s">
        <v>353</v>
      </c>
      <c r="H9" s="25">
        <v>330</v>
      </c>
      <c r="J9"/>
    </row>
    <row r="10" spans="1:10" s="6" customFormat="1" ht="15">
      <c r="A10" s="20">
        <v>7</v>
      </c>
      <c r="B10" s="25" t="s">
        <v>184</v>
      </c>
      <c r="C10" s="26" t="s">
        <v>73</v>
      </c>
      <c r="D10" s="20" t="s">
        <v>405</v>
      </c>
      <c r="E10" s="20" t="s">
        <v>406</v>
      </c>
      <c r="F10" s="19" t="s">
        <v>351</v>
      </c>
      <c r="G10" s="21" t="s">
        <v>353</v>
      </c>
      <c r="H10" s="25">
        <v>330</v>
      </c>
      <c r="J10"/>
    </row>
    <row r="11" spans="1:10" s="6" customFormat="1" ht="28.5">
      <c r="A11" s="20">
        <v>8</v>
      </c>
      <c r="B11" s="25" t="s">
        <v>86</v>
      </c>
      <c r="C11" s="26" t="s">
        <v>54</v>
      </c>
      <c r="D11" s="20" t="s">
        <v>370</v>
      </c>
      <c r="E11" s="20">
        <v>9</v>
      </c>
      <c r="F11" s="19" t="s">
        <v>351</v>
      </c>
      <c r="G11" s="21" t="s">
        <v>216</v>
      </c>
      <c r="H11" s="25">
        <v>320</v>
      </c>
      <c r="J11"/>
    </row>
    <row r="12" spans="1:10" s="6" customFormat="1" ht="15">
      <c r="A12" s="20">
        <v>9</v>
      </c>
      <c r="B12" s="25" t="s">
        <v>198</v>
      </c>
      <c r="C12" s="26" t="s">
        <v>215</v>
      </c>
      <c r="D12" s="20" t="s">
        <v>379</v>
      </c>
      <c r="E12" s="20" t="s">
        <v>404</v>
      </c>
      <c r="F12" s="19" t="s">
        <v>351</v>
      </c>
      <c r="G12" s="21" t="s">
        <v>350</v>
      </c>
      <c r="H12" s="25">
        <v>320</v>
      </c>
      <c r="J12"/>
    </row>
    <row r="13" spans="1:10" s="6" customFormat="1" ht="15">
      <c r="A13" s="20">
        <v>10</v>
      </c>
      <c r="B13" s="25" t="s">
        <v>224</v>
      </c>
      <c r="C13" s="26" t="s">
        <v>63</v>
      </c>
      <c r="D13" s="20" t="s">
        <v>352</v>
      </c>
      <c r="E13" s="20">
        <v>9</v>
      </c>
      <c r="F13" s="19" t="s">
        <v>8</v>
      </c>
      <c r="G13" s="21" t="s">
        <v>18</v>
      </c>
      <c r="H13" s="25">
        <v>310</v>
      </c>
      <c r="J13"/>
    </row>
    <row r="14" spans="1:12" s="6" customFormat="1" ht="15">
      <c r="A14" s="20">
        <v>11</v>
      </c>
      <c r="B14" s="25" t="s">
        <v>225</v>
      </c>
      <c r="C14" s="26" t="s">
        <v>110</v>
      </c>
      <c r="D14" s="20" t="s">
        <v>407</v>
      </c>
      <c r="E14" s="20">
        <v>9</v>
      </c>
      <c r="F14" s="19" t="s">
        <v>351</v>
      </c>
      <c r="G14" s="21" t="s">
        <v>353</v>
      </c>
      <c r="H14" s="25">
        <v>310</v>
      </c>
      <c r="J14"/>
      <c r="K14"/>
      <c r="L14"/>
    </row>
    <row r="15" spans="1:12" s="6" customFormat="1" ht="15">
      <c r="A15" s="20">
        <v>12</v>
      </c>
      <c r="B15" s="25" t="s">
        <v>226</v>
      </c>
      <c r="C15" s="26" t="s">
        <v>105</v>
      </c>
      <c r="D15" s="20" t="s">
        <v>382</v>
      </c>
      <c r="E15" s="20" t="s">
        <v>404</v>
      </c>
      <c r="F15" s="19" t="s">
        <v>351</v>
      </c>
      <c r="G15" s="21" t="s">
        <v>350</v>
      </c>
      <c r="H15" s="25">
        <v>310</v>
      </c>
      <c r="J15"/>
      <c r="K15"/>
      <c r="L15"/>
    </row>
    <row r="16" spans="1:12" s="6" customFormat="1" ht="15">
      <c r="A16" s="20">
        <v>13</v>
      </c>
      <c r="B16" s="25" t="s">
        <v>227</v>
      </c>
      <c r="C16" s="26" t="s">
        <v>110</v>
      </c>
      <c r="D16" s="20" t="s">
        <v>408</v>
      </c>
      <c r="E16" s="20">
        <v>9</v>
      </c>
      <c r="F16" s="19" t="s">
        <v>5</v>
      </c>
      <c r="G16" s="21" t="s">
        <v>27</v>
      </c>
      <c r="H16" s="25">
        <v>310</v>
      </c>
      <c r="J16"/>
      <c r="K16"/>
      <c r="L16"/>
    </row>
    <row r="17" spans="1:12" s="6" customFormat="1" ht="15">
      <c r="A17" s="20">
        <v>14</v>
      </c>
      <c r="B17" s="25" t="s">
        <v>228</v>
      </c>
      <c r="C17" s="26" t="s">
        <v>229</v>
      </c>
      <c r="D17" s="20" t="s">
        <v>392</v>
      </c>
      <c r="E17" s="20">
        <v>9</v>
      </c>
      <c r="F17" s="19" t="s">
        <v>5</v>
      </c>
      <c r="G17" s="21" t="s">
        <v>27</v>
      </c>
      <c r="H17" s="25">
        <v>310</v>
      </c>
      <c r="J17"/>
      <c r="K17"/>
      <c r="L17"/>
    </row>
    <row r="18" spans="1:12" s="6" customFormat="1" ht="15">
      <c r="A18" s="20">
        <v>15</v>
      </c>
      <c r="B18" s="25" t="s">
        <v>230</v>
      </c>
      <c r="C18" s="26" t="s">
        <v>49</v>
      </c>
      <c r="D18" s="20" t="s">
        <v>409</v>
      </c>
      <c r="E18" s="20">
        <v>9</v>
      </c>
      <c r="F18" s="19" t="s">
        <v>5</v>
      </c>
      <c r="G18" s="21" t="s">
        <v>27</v>
      </c>
      <c r="H18" s="25">
        <v>310</v>
      </c>
      <c r="J18"/>
      <c r="K18"/>
      <c r="L18"/>
    </row>
    <row r="19" spans="1:12" s="6" customFormat="1" ht="15">
      <c r="A19" s="20">
        <v>16</v>
      </c>
      <c r="B19" s="25" t="s">
        <v>231</v>
      </c>
      <c r="C19" s="26" t="s">
        <v>128</v>
      </c>
      <c r="D19" s="20" t="s">
        <v>390</v>
      </c>
      <c r="E19" s="20">
        <v>9</v>
      </c>
      <c r="F19" s="19" t="s">
        <v>5</v>
      </c>
      <c r="G19" s="21" t="s">
        <v>27</v>
      </c>
      <c r="H19" s="25">
        <v>310</v>
      </c>
      <c r="J19"/>
      <c r="K19"/>
      <c r="L19"/>
    </row>
    <row r="20" spans="1:12" s="6" customFormat="1" ht="15">
      <c r="A20" s="20">
        <v>17</v>
      </c>
      <c r="B20" s="25" t="s">
        <v>232</v>
      </c>
      <c r="C20" s="26" t="s">
        <v>57</v>
      </c>
      <c r="D20" s="20" t="s">
        <v>410</v>
      </c>
      <c r="E20" s="20">
        <v>9</v>
      </c>
      <c r="F20" s="19" t="s">
        <v>5</v>
      </c>
      <c r="G20" s="21" t="s">
        <v>27</v>
      </c>
      <c r="H20" s="25">
        <v>310</v>
      </c>
      <c r="J20"/>
      <c r="K20"/>
      <c r="L20"/>
    </row>
    <row r="21" spans="1:12" s="6" customFormat="1" ht="28.5">
      <c r="A21" s="20">
        <v>18</v>
      </c>
      <c r="B21" s="25" t="s">
        <v>233</v>
      </c>
      <c r="C21" s="26" t="s">
        <v>92</v>
      </c>
      <c r="D21" s="20" t="s">
        <v>411</v>
      </c>
      <c r="E21" s="20">
        <v>9</v>
      </c>
      <c r="F21" s="19" t="s">
        <v>351</v>
      </c>
      <c r="G21" s="21" t="s">
        <v>216</v>
      </c>
      <c r="H21" s="25">
        <v>310</v>
      </c>
      <c r="J21"/>
      <c r="K21"/>
      <c r="L21"/>
    </row>
    <row r="22" spans="1:12" s="6" customFormat="1" ht="15">
      <c r="A22" s="20">
        <v>19</v>
      </c>
      <c r="B22" s="25" t="s">
        <v>234</v>
      </c>
      <c r="C22" s="26" t="s">
        <v>75</v>
      </c>
      <c r="D22" s="20" t="s">
        <v>412</v>
      </c>
      <c r="E22" s="20">
        <v>9</v>
      </c>
      <c r="F22" s="19" t="s">
        <v>5</v>
      </c>
      <c r="G22" s="21" t="s">
        <v>27</v>
      </c>
      <c r="H22" s="25">
        <v>300</v>
      </c>
      <c r="J22"/>
      <c r="K22"/>
      <c r="L22"/>
    </row>
    <row r="23" spans="1:12" s="6" customFormat="1" ht="15">
      <c r="A23" s="20">
        <v>20</v>
      </c>
      <c r="B23" s="25" t="s">
        <v>235</v>
      </c>
      <c r="C23" s="26" t="s">
        <v>210</v>
      </c>
      <c r="D23" s="20" t="s">
        <v>413</v>
      </c>
      <c r="E23" s="20">
        <v>9</v>
      </c>
      <c r="F23" s="19" t="s">
        <v>5</v>
      </c>
      <c r="G23" s="21" t="s">
        <v>27</v>
      </c>
      <c r="H23" s="25">
        <v>300</v>
      </c>
      <c r="J23"/>
      <c r="K23"/>
      <c r="L23"/>
    </row>
    <row r="24" spans="1:12" s="6" customFormat="1" ht="28.5">
      <c r="A24" s="20">
        <v>21</v>
      </c>
      <c r="B24" s="25" t="s">
        <v>236</v>
      </c>
      <c r="C24" s="26" t="s">
        <v>55</v>
      </c>
      <c r="D24" s="20" t="s">
        <v>414</v>
      </c>
      <c r="E24" s="20">
        <v>9</v>
      </c>
      <c r="F24" s="19" t="s">
        <v>351</v>
      </c>
      <c r="G24" s="21" t="s">
        <v>216</v>
      </c>
      <c r="H24" s="25">
        <v>300</v>
      </c>
      <c r="J24"/>
      <c r="K24"/>
      <c r="L24"/>
    </row>
    <row r="25" spans="1:12" s="6" customFormat="1" ht="15">
      <c r="A25" s="20">
        <v>22</v>
      </c>
      <c r="B25" s="25" t="s">
        <v>87</v>
      </c>
      <c r="C25" s="26" t="s">
        <v>123</v>
      </c>
      <c r="D25" s="20" t="s">
        <v>415</v>
      </c>
      <c r="E25" s="20">
        <v>9</v>
      </c>
      <c r="F25" s="19" t="s">
        <v>5</v>
      </c>
      <c r="G25" s="21" t="s">
        <v>27</v>
      </c>
      <c r="H25" s="25">
        <v>300</v>
      </c>
      <c r="J25"/>
      <c r="K25"/>
      <c r="L25"/>
    </row>
    <row r="26" spans="1:12" s="6" customFormat="1" ht="28.5">
      <c r="A26" s="20">
        <v>23</v>
      </c>
      <c r="B26" s="25" t="s">
        <v>88</v>
      </c>
      <c r="C26" s="26" t="s">
        <v>40</v>
      </c>
      <c r="D26" s="20" t="s">
        <v>355</v>
      </c>
      <c r="E26" s="20">
        <v>9</v>
      </c>
      <c r="F26" s="19" t="s">
        <v>351</v>
      </c>
      <c r="G26" s="21" t="s">
        <v>416</v>
      </c>
      <c r="H26" s="25">
        <v>300</v>
      </c>
      <c r="J26"/>
      <c r="K26"/>
      <c r="L26"/>
    </row>
    <row r="27" spans="1:12" s="6" customFormat="1" ht="28.5">
      <c r="A27" s="20">
        <v>24</v>
      </c>
      <c r="B27" s="25" t="s">
        <v>237</v>
      </c>
      <c r="C27" s="26" t="s">
        <v>238</v>
      </c>
      <c r="D27" s="20" t="s">
        <v>417</v>
      </c>
      <c r="E27" s="20">
        <v>9</v>
      </c>
      <c r="F27" s="19" t="s">
        <v>351</v>
      </c>
      <c r="G27" s="21" t="s">
        <v>216</v>
      </c>
      <c r="H27" s="25">
        <v>300</v>
      </c>
      <c r="J27"/>
      <c r="K27"/>
      <c r="L27"/>
    </row>
    <row r="28" spans="1:12" s="6" customFormat="1" ht="28.5">
      <c r="A28" s="20">
        <v>25</v>
      </c>
      <c r="B28" s="25" t="s">
        <v>239</v>
      </c>
      <c r="C28" s="26" t="s">
        <v>34</v>
      </c>
      <c r="D28" s="20" t="s">
        <v>418</v>
      </c>
      <c r="E28" s="20">
        <v>9</v>
      </c>
      <c r="F28" s="19" t="s">
        <v>351</v>
      </c>
      <c r="G28" s="21" t="s">
        <v>216</v>
      </c>
      <c r="H28" s="25">
        <v>295</v>
      </c>
      <c r="J28"/>
      <c r="K28"/>
      <c r="L28"/>
    </row>
    <row r="29" spans="1:10" s="6" customFormat="1" ht="28.5">
      <c r="A29" s="20">
        <v>26</v>
      </c>
      <c r="B29" s="25" t="s">
        <v>240</v>
      </c>
      <c r="C29" s="26" t="s">
        <v>79</v>
      </c>
      <c r="D29" s="20" t="s">
        <v>392</v>
      </c>
      <c r="E29" s="20">
        <v>9</v>
      </c>
      <c r="F29" s="19" t="s">
        <v>351</v>
      </c>
      <c r="G29" s="21" t="s">
        <v>216</v>
      </c>
      <c r="H29" s="25">
        <v>285</v>
      </c>
      <c r="J29"/>
    </row>
    <row r="30" spans="1:10" s="6" customFormat="1" ht="15">
      <c r="A30" s="20">
        <v>27</v>
      </c>
      <c r="B30" s="25" t="s">
        <v>91</v>
      </c>
      <c r="C30" s="26" t="s">
        <v>43</v>
      </c>
      <c r="D30" s="20" t="s">
        <v>415</v>
      </c>
      <c r="E30" s="20">
        <v>9</v>
      </c>
      <c r="F30" s="19" t="s">
        <v>351</v>
      </c>
      <c r="G30" s="21" t="s">
        <v>350</v>
      </c>
      <c r="H30" s="25">
        <v>275</v>
      </c>
      <c r="J30"/>
    </row>
    <row r="31" spans="1:10" s="6" customFormat="1" ht="28.5">
      <c r="A31" s="20">
        <v>28</v>
      </c>
      <c r="B31" s="25" t="s">
        <v>241</v>
      </c>
      <c r="C31" s="26" t="s">
        <v>64</v>
      </c>
      <c r="D31" s="20" t="s">
        <v>355</v>
      </c>
      <c r="E31" s="20">
        <v>9</v>
      </c>
      <c r="F31" s="19" t="s">
        <v>351</v>
      </c>
      <c r="G31" s="21" t="s">
        <v>216</v>
      </c>
      <c r="H31" s="25">
        <v>275</v>
      </c>
      <c r="J31"/>
    </row>
    <row r="32" spans="1:10" s="6" customFormat="1" ht="15">
      <c r="A32" s="20">
        <v>29</v>
      </c>
      <c r="B32" s="25" t="s">
        <v>242</v>
      </c>
      <c r="C32" s="26" t="s">
        <v>193</v>
      </c>
      <c r="D32" s="20" t="s">
        <v>419</v>
      </c>
      <c r="E32" s="20">
        <v>9</v>
      </c>
      <c r="F32" s="19" t="s">
        <v>351</v>
      </c>
      <c r="G32" s="21" t="s">
        <v>350</v>
      </c>
      <c r="H32" s="25">
        <v>270</v>
      </c>
      <c r="J32"/>
    </row>
    <row r="33" spans="1:8" ht="14.25">
      <c r="A33" s="20">
        <v>30</v>
      </c>
      <c r="B33" s="25" t="s">
        <v>243</v>
      </c>
      <c r="C33" s="26" t="s">
        <v>244</v>
      </c>
      <c r="D33" s="20" t="s">
        <v>420</v>
      </c>
      <c r="E33" s="20">
        <v>9</v>
      </c>
      <c r="F33" s="19" t="s">
        <v>8</v>
      </c>
      <c r="G33" s="21" t="s">
        <v>18</v>
      </c>
      <c r="H33" s="25">
        <v>270</v>
      </c>
    </row>
    <row r="34" spans="1:8" ht="14.25">
      <c r="A34" s="20">
        <v>31</v>
      </c>
      <c r="B34" s="25" t="s">
        <v>106</v>
      </c>
      <c r="C34" s="26" t="s">
        <v>245</v>
      </c>
      <c r="D34" s="20" t="s">
        <v>361</v>
      </c>
      <c r="E34" s="20">
        <v>9</v>
      </c>
      <c r="F34" s="19" t="s">
        <v>421</v>
      </c>
      <c r="G34" s="21" t="s">
        <v>422</v>
      </c>
      <c r="H34" s="25">
        <v>265</v>
      </c>
    </row>
    <row r="35" spans="1:8" ht="14.25">
      <c r="A35" s="20">
        <v>32</v>
      </c>
      <c r="B35" s="25" t="s">
        <v>246</v>
      </c>
      <c r="C35" s="26" t="s">
        <v>45</v>
      </c>
      <c r="D35" s="20" t="s">
        <v>384</v>
      </c>
      <c r="E35" s="20">
        <v>9</v>
      </c>
      <c r="F35" s="19" t="s">
        <v>351</v>
      </c>
      <c r="G35" s="21" t="s">
        <v>350</v>
      </c>
      <c r="H35" s="25">
        <v>265</v>
      </c>
    </row>
    <row r="36" spans="1:8" ht="57">
      <c r="A36" s="20">
        <v>33</v>
      </c>
      <c r="B36" s="25" t="s">
        <v>247</v>
      </c>
      <c r="C36" s="26" t="s">
        <v>40</v>
      </c>
      <c r="D36" s="20" t="s">
        <v>423</v>
      </c>
      <c r="E36" s="20">
        <v>9</v>
      </c>
      <c r="F36" s="19" t="s">
        <v>351</v>
      </c>
      <c r="G36" s="21" t="s">
        <v>369</v>
      </c>
      <c r="H36" s="25">
        <v>265</v>
      </c>
    </row>
    <row r="37" spans="1:8" ht="14.25">
      <c r="A37" s="20">
        <v>34</v>
      </c>
      <c r="B37" s="25" t="s">
        <v>248</v>
      </c>
      <c r="C37" s="26" t="s">
        <v>78</v>
      </c>
      <c r="D37" s="20" t="s">
        <v>373</v>
      </c>
      <c r="E37" s="20">
        <v>9</v>
      </c>
      <c r="F37" s="19" t="s">
        <v>5</v>
      </c>
      <c r="G37" s="21" t="s">
        <v>27</v>
      </c>
      <c r="H37" s="25">
        <v>265</v>
      </c>
    </row>
    <row r="38" spans="1:8" ht="57">
      <c r="A38" s="20">
        <v>35</v>
      </c>
      <c r="B38" s="25" t="s">
        <v>249</v>
      </c>
      <c r="C38" s="26" t="s">
        <v>43</v>
      </c>
      <c r="D38" s="20" t="s">
        <v>376</v>
      </c>
      <c r="E38" s="20">
        <v>9</v>
      </c>
      <c r="F38" s="19" t="s">
        <v>351</v>
      </c>
      <c r="G38" s="21" t="s">
        <v>369</v>
      </c>
      <c r="H38" s="25">
        <v>260</v>
      </c>
    </row>
    <row r="39" spans="1:8" ht="28.5">
      <c r="A39" s="20">
        <v>36</v>
      </c>
      <c r="B39" s="25" t="s">
        <v>250</v>
      </c>
      <c r="C39" s="26" t="s">
        <v>145</v>
      </c>
      <c r="D39" s="20" t="s">
        <v>424</v>
      </c>
      <c r="E39" s="20">
        <v>9</v>
      </c>
      <c r="F39" s="19" t="s">
        <v>351</v>
      </c>
      <c r="G39" s="21" t="s">
        <v>216</v>
      </c>
      <c r="H39" s="25">
        <v>260</v>
      </c>
    </row>
    <row r="40" spans="1:8" ht="14.25">
      <c r="A40" s="20">
        <v>37</v>
      </c>
      <c r="B40" s="25" t="s">
        <v>251</v>
      </c>
      <c r="C40" s="26" t="s">
        <v>64</v>
      </c>
      <c r="D40" s="20" t="s">
        <v>355</v>
      </c>
      <c r="E40" s="20">
        <v>9</v>
      </c>
      <c r="F40" s="19" t="s">
        <v>351</v>
      </c>
      <c r="G40" s="21" t="s">
        <v>28</v>
      </c>
      <c r="H40" s="25">
        <v>260</v>
      </c>
    </row>
    <row r="41" spans="1:8" ht="14.25">
      <c r="A41" s="20">
        <v>38</v>
      </c>
      <c r="B41" s="25" t="s">
        <v>252</v>
      </c>
      <c r="C41" s="26" t="s">
        <v>77</v>
      </c>
      <c r="D41" s="20" t="s">
        <v>371</v>
      </c>
      <c r="E41" s="20">
        <v>9</v>
      </c>
      <c r="F41" s="19" t="s">
        <v>351</v>
      </c>
      <c r="G41" s="21" t="s">
        <v>28</v>
      </c>
      <c r="H41" s="25">
        <v>260</v>
      </c>
    </row>
    <row r="42" spans="1:8" ht="28.5">
      <c r="A42" s="20">
        <v>39</v>
      </c>
      <c r="B42" s="25" t="s">
        <v>253</v>
      </c>
      <c r="C42" s="26" t="s">
        <v>185</v>
      </c>
      <c r="D42" s="20" t="s">
        <v>391</v>
      </c>
      <c r="E42" s="20">
        <v>9</v>
      </c>
      <c r="F42" s="19" t="s">
        <v>425</v>
      </c>
      <c r="G42" s="21" t="s">
        <v>426</v>
      </c>
      <c r="H42" s="25">
        <v>260</v>
      </c>
    </row>
    <row r="43" spans="1:8" ht="14.25">
      <c r="A43" s="20">
        <v>40</v>
      </c>
      <c r="B43" s="25" t="s">
        <v>254</v>
      </c>
      <c r="C43" s="26" t="s">
        <v>255</v>
      </c>
      <c r="D43" s="20" t="s">
        <v>427</v>
      </c>
      <c r="E43" s="20">
        <v>9</v>
      </c>
      <c r="F43" s="19" t="s">
        <v>351</v>
      </c>
      <c r="G43" s="21" t="s">
        <v>28</v>
      </c>
      <c r="H43" s="25">
        <v>260</v>
      </c>
    </row>
    <row r="44" spans="1:8" ht="57">
      <c r="A44" s="20">
        <v>41</v>
      </c>
      <c r="B44" s="25" t="s">
        <v>256</v>
      </c>
      <c r="C44" s="26" t="s">
        <v>214</v>
      </c>
      <c r="D44" s="20" t="s">
        <v>384</v>
      </c>
      <c r="E44" s="20">
        <v>9</v>
      </c>
      <c r="F44" s="19" t="s">
        <v>351</v>
      </c>
      <c r="G44" s="21" t="s">
        <v>369</v>
      </c>
      <c r="H44" s="25">
        <v>260</v>
      </c>
    </row>
    <row r="45" spans="1:8" ht="42.75">
      <c r="A45" s="20">
        <v>42</v>
      </c>
      <c r="B45" s="25" t="s">
        <v>257</v>
      </c>
      <c r="C45" s="26" t="s">
        <v>129</v>
      </c>
      <c r="D45" s="20" t="s">
        <v>384</v>
      </c>
      <c r="E45" s="20">
        <v>9</v>
      </c>
      <c r="F45" s="19" t="s">
        <v>26</v>
      </c>
      <c r="G45" s="21" t="s">
        <v>428</v>
      </c>
      <c r="H45" s="25">
        <v>250</v>
      </c>
    </row>
    <row r="46" spans="1:8" ht="57">
      <c r="A46" s="20">
        <v>43</v>
      </c>
      <c r="B46" s="25" t="s">
        <v>258</v>
      </c>
      <c r="C46" s="26" t="s">
        <v>39</v>
      </c>
      <c r="D46" s="20" t="s">
        <v>372</v>
      </c>
      <c r="E46" s="20">
        <v>9</v>
      </c>
      <c r="F46" s="19" t="s">
        <v>429</v>
      </c>
      <c r="G46" s="21" t="s">
        <v>430</v>
      </c>
      <c r="H46" s="25">
        <v>250</v>
      </c>
    </row>
    <row r="47" spans="1:8" ht="42.75">
      <c r="A47" s="20">
        <v>44</v>
      </c>
      <c r="B47" s="25" t="s">
        <v>259</v>
      </c>
      <c r="C47" s="26" t="s">
        <v>73</v>
      </c>
      <c r="D47" s="20" t="s">
        <v>352</v>
      </c>
      <c r="E47" s="20">
        <v>9</v>
      </c>
      <c r="F47" s="19" t="s">
        <v>26</v>
      </c>
      <c r="G47" s="21" t="s">
        <v>428</v>
      </c>
      <c r="H47" s="25">
        <v>250</v>
      </c>
    </row>
    <row r="48" spans="1:8" ht="28.5">
      <c r="A48" s="20">
        <v>45</v>
      </c>
      <c r="B48" s="25" t="s">
        <v>260</v>
      </c>
      <c r="C48" s="26" t="s">
        <v>154</v>
      </c>
      <c r="D48" s="20" t="s">
        <v>371</v>
      </c>
      <c r="E48" s="20">
        <v>9</v>
      </c>
      <c r="F48" s="19" t="s">
        <v>4</v>
      </c>
      <c r="G48" s="21" t="s">
        <v>431</v>
      </c>
      <c r="H48" s="25">
        <v>250</v>
      </c>
    </row>
    <row r="49" spans="1:8" ht="14.25">
      <c r="A49" s="20">
        <v>46</v>
      </c>
      <c r="B49" s="25" t="s">
        <v>206</v>
      </c>
      <c r="C49" s="26" t="s">
        <v>147</v>
      </c>
      <c r="D49" s="20" t="s">
        <v>371</v>
      </c>
      <c r="E49" s="20">
        <v>9</v>
      </c>
      <c r="F49" s="19" t="s">
        <v>351</v>
      </c>
      <c r="G49" s="21" t="s">
        <v>353</v>
      </c>
      <c r="H49" s="25">
        <v>250</v>
      </c>
    </row>
    <row r="50" spans="1:8" ht="14.25">
      <c r="A50" s="20">
        <v>47</v>
      </c>
      <c r="B50" s="20" t="s">
        <v>432</v>
      </c>
      <c r="C50" s="20" t="s">
        <v>89</v>
      </c>
      <c r="D50" s="20" t="s">
        <v>376</v>
      </c>
      <c r="E50" s="20">
        <v>9</v>
      </c>
      <c r="F50" s="19" t="s">
        <v>8</v>
      </c>
      <c r="G50" s="21" t="s">
        <v>18</v>
      </c>
      <c r="H50" s="19">
        <v>245</v>
      </c>
    </row>
    <row r="51" spans="1:8" ht="28.5">
      <c r="A51" s="20">
        <v>48</v>
      </c>
      <c r="B51" s="20" t="s">
        <v>433</v>
      </c>
      <c r="C51" s="20" t="s">
        <v>50</v>
      </c>
      <c r="D51" s="20" t="s">
        <v>434</v>
      </c>
      <c r="E51" s="20">
        <v>9</v>
      </c>
      <c r="F51" s="19" t="s">
        <v>351</v>
      </c>
      <c r="G51" s="21" t="s">
        <v>216</v>
      </c>
      <c r="H51" s="19">
        <v>240</v>
      </c>
    </row>
    <row r="52" spans="1:8" ht="14.25">
      <c r="A52" s="20">
        <v>49</v>
      </c>
      <c r="B52" s="20" t="s">
        <v>345</v>
      </c>
      <c r="C52" s="20" t="s">
        <v>64</v>
      </c>
      <c r="D52" s="20" t="s">
        <v>390</v>
      </c>
      <c r="E52" s="20">
        <v>9</v>
      </c>
      <c r="F52" s="19" t="s">
        <v>8</v>
      </c>
      <c r="G52" s="21" t="s">
        <v>18</v>
      </c>
      <c r="H52" s="19">
        <v>235</v>
      </c>
    </row>
    <row r="53" spans="1:8" ht="28.5">
      <c r="A53" s="20">
        <v>50</v>
      </c>
      <c r="B53" s="20" t="s">
        <v>81</v>
      </c>
      <c r="C53" s="20" t="s">
        <v>129</v>
      </c>
      <c r="D53" s="20" t="s">
        <v>407</v>
      </c>
      <c r="E53" s="20">
        <v>9</v>
      </c>
      <c r="F53" s="19" t="s">
        <v>351</v>
      </c>
      <c r="G53" s="21" t="s">
        <v>216</v>
      </c>
      <c r="H53" s="19">
        <v>235</v>
      </c>
    </row>
    <row r="54" spans="1:8" ht="14.25">
      <c r="A54" s="20">
        <v>51</v>
      </c>
      <c r="B54" s="20" t="s">
        <v>346</v>
      </c>
      <c r="C54" s="20" t="s">
        <v>134</v>
      </c>
      <c r="D54" s="20" t="s">
        <v>435</v>
      </c>
      <c r="E54" s="20">
        <v>9</v>
      </c>
      <c r="F54" s="19" t="s">
        <v>351</v>
      </c>
      <c r="G54" s="21" t="s">
        <v>436</v>
      </c>
      <c r="H54" s="19">
        <v>230</v>
      </c>
    </row>
    <row r="55" spans="1:8" ht="14.25">
      <c r="A55" s="20">
        <v>52</v>
      </c>
      <c r="B55" s="20" t="s">
        <v>347</v>
      </c>
      <c r="C55" s="20" t="s">
        <v>348</v>
      </c>
      <c r="D55" s="20" t="s">
        <v>437</v>
      </c>
      <c r="E55" s="20">
        <v>9</v>
      </c>
      <c r="F55" s="19" t="s">
        <v>8</v>
      </c>
      <c r="G55" s="21" t="s">
        <v>19</v>
      </c>
      <c r="H55" s="19">
        <v>220</v>
      </c>
    </row>
    <row r="56" spans="1:8" ht="14.25">
      <c r="A56" s="20">
        <v>53</v>
      </c>
      <c r="B56" s="20" t="s">
        <v>293</v>
      </c>
      <c r="C56" s="20" t="s">
        <v>92</v>
      </c>
      <c r="D56" s="20" t="s">
        <v>375</v>
      </c>
      <c r="E56" s="20">
        <v>9</v>
      </c>
      <c r="F56" s="19" t="s">
        <v>8</v>
      </c>
      <c r="G56" s="21" t="s">
        <v>19</v>
      </c>
      <c r="H56" s="19">
        <v>220</v>
      </c>
    </row>
    <row r="57" spans="1:8" ht="14.25">
      <c r="A57" s="20">
        <v>54</v>
      </c>
      <c r="B57" s="20" t="s">
        <v>440</v>
      </c>
      <c r="C57" s="20" t="s">
        <v>441</v>
      </c>
      <c r="D57" s="20" t="s">
        <v>371</v>
      </c>
      <c r="E57" s="28">
        <v>9</v>
      </c>
      <c r="F57" s="27" t="s">
        <v>351</v>
      </c>
      <c r="G57" s="29" t="s">
        <v>353</v>
      </c>
      <c r="H57" s="27"/>
    </row>
    <row r="58" spans="1:8" ht="14.25">
      <c r="A58" s="20">
        <v>55</v>
      </c>
      <c r="B58" s="20" t="s">
        <v>181</v>
      </c>
      <c r="C58" s="20" t="s">
        <v>45</v>
      </c>
      <c r="D58" s="20" t="s">
        <v>405</v>
      </c>
      <c r="E58" s="28">
        <v>9</v>
      </c>
      <c r="F58" s="27" t="s">
        <v>5</v>
      </c>
      <c r="G58" s="29" t="s">
        <v>27</v>
      </c>
      <c r="H58" s="27"/>
    </row>
    <row r="60" spans="1:8" ht="29.25" customHeight="1">
      <c r="A60" s="48" t="s">
        <v>442</v>
      </c>
      <c r="B60" s="48"/>
      <c r="C60" s="48"/>
      <c r="D60" s="48"/>
      <c r="E60" s="48"/>
      <c r="F60" s="48"/>
      <c r="G60" s="48"/>
      <c r="H60" s="48"/>
    </row>
    <row r="62" spans="1:8" ht="30" customHeight="1">
      <c r="A62" s="48" t="s">
        <v>443</v>
      </c>
      <c r="B62" s="48"/>
      <c r="C62" s="48"/>
      <c r="D62" s="48"/>
      <c r="E62" s="48"/>
      <c r="F62" s="48"/>
      <c r="G62" s="48"/>
      <c r="H62" s="48"/>
    </row>
  </sheetData>
  <sheetProtection/>
  <mergeCells count="4">
    <mergeCell ref="A1:H1"/>
    <mergeCell ref="B2:H2"/>
    <mergeCell ref="A60:H60"/>
    <mergeCell ref="A62:H62"/>
  </mergeCells>
  <printOptions/>
  <pageMargins left="0.7" right="0.7" top="0.75" bottom="0.75" header="0.3" footer="0.3"/>
  <pageSetup fitToHeight="0" fitToWidth="1" horizontalDpi="600" verticalDpi="600" orientation="portrait" paperSize="9" scale="62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69"/>
  <sheetViews>
    <sheetView zoomScale="145" zoomScaleNormal="145" zoomScaleSheetLayoutView="100" zoomScalePageLayoutView="0" workbookViewId="0" topLeftCell="A47">
      <selection activeCell="B57" sqref="B57"/>
    </sheetView>
  </sheetViews>
  <sheetFormatPr defaultColWidth="9.140625" defaultRowHeight="15"/>
  <cols>
    <col min="1" max="1" width="7.140625" style="5" bestFit="1" customWidth="1"/>
    <col min="2" max="2" width="16.28125" style="22" customWidth="1"/>
    <col min="3" max="3" width="11.421875" style="22" bestFit="1" customWidth="1"/>
    <col min="4" max="4" width="15.00390625" style="23" customWidth="1"/>
    <col min="5" max="5" width="8.00390625" style="22" bestFit="1" customWidth="1"/>
    <col min="6" max="6" width="18.8515625" style="23" customWidth="1"/>
    <col min="7" max="7" width="56.28125" style="23" customWidth="1"/>
    <col min="8" max="8" width="7.140625" style="24" bestFit="1" customWidth="1"/>
    <col min="9" max="10" width="9.140625" style="3" customWidth="1"/>
    <col min="11" max="16384" width="9.140625" style="3" customWidth="1"/>
  </cols>
  <sheetData>
    <row r="1" spans="1:8" s="1" customFormat="1" ht="33.75" customHeight="1">
      <c r="A1" s="46" t="s">
        <v>520</v>
      </c>
      <c r="B1" s="46"/>
      <c r="C1" s="46"/>
      <c r="D1" s="46"/>
      <c r="E1" s="46"/>
      <c r="F1" s="46"/>
      <c r="G1" s="46"/>
      <c r="H1" s="46"/>
    </row>
    <row r="2" spans="1:8" s="2" customFormat="1" ht="21" thickBot="1">
      <c r="A2" s="18"/>
      <c r="B2" s="47"/>
      <c r="C2" s="47"/>
      <c r="D2" s="47"/>
      <c r="E2" s="47"/>
      <c r="F2" s="47"/>
      <c r="G2" s="47"/>
      <c r="H2" s="47"/>
    </row>
    <row r="3" spans="1:8" s="4" customFormat="1" ht="13.5">
      <c r="A3" s="13" t="s">
        <v>12</v>
      </c>
      <c r="B3" s="13" t="s">
        <v>31</v>
      </c>
      <c r="C3" s="13" t="s">
        <v>32</v>
      </c>
      <c r="D3" s="14" t="s">
        <v>33</v>
      </c>
      <c r="E3" s="15" t="s">
        <v>1</v>
      </c>
      <c r="F3" s="15" t="s">
        <v>0</v>
      </c>
      <c r="G3" s="16" t="s">
        <v>6</v>
      </c>
      <c r="H3" s="17" t="s">
        <v>2</v>
      </c>
    </row>
    <row r="4" spans="1:10" s="6" customFormat="1" ht="15">
      <c r="A4" s="20">
        <v>1</v>
      </c>
      <c r="B4" s="25" t="s">
        <v>261</v>
      </c>
      <c r="C4" s="26" t="s">
        <v>129</v>
      </c>
      <c r="D4" s="19" t="s">
        <v>407</v>
      </c>
      <c r="E4" s="20">
        <v>10</v>
      </c>
      <c r="F4" s="19" t="s">
        <v>351</v>
      </c>
      <c r="G4" s="21" t="s">
        <v>353</v>
      </c>
      <c r="H4" s="25">
        <v>430</v>
      </c>
      <c r="J4"/>
    </row>
    <row r="5" spans="1:10" s="6" customFormat="1" ht="28.5">
      <c r="A5" s="20">
        <v>2</v>
      </c>
      <c r="B5" s="25" t="s">
        <v>262</v>
      </c>
      <c r="C5" s="26" t="s">
        <v>263</v>
      </c>
      <c r="D5" s="19" t="s">
        <v>444</v>
      </c>
      <c r="E5" s="20">
        <v>10</v>
      </c>
      <c r="F5" s="19" t="s">
        <v>351</v>
      </c>
      <c r="G5" s="21" t="s">
        <v>216</v>
      </c>
      <c r="H5" s="25">
        <v>410</v>
      </c>
      <c r="J5"/>
    </row>
    <row r="6" spans="1:10" s="6" customFormat="1" ht="15">
      <c r="A6" s="20">
        <v>3</v>
      </c>
      <c r="B6" s="25" t="s">
        <v>166</v>
      </c>
      <c r="C6" s="26" t="s">
        <v>75</v>
      </c>
      <c r="D6" s="19" t="s">
        <v>410</v>
      </c>
      <c r="E6" s="20">
        <v>10</v>
      </c>
      <c r="F6" s="19" t="s">
        <v>351</v>
      </c>
      <c r="G6" s="21" t="s">
        <v>353</v>
      </c>
      <c r="H6" s="25">
        <v>400</v>
      </c>
      <c r="J6"/>
    </row>
    <row r="7" spans="1:10" s="6" customFormat="1" ht="15">
      <c r="A7" s="20">
        <v>4</v>
      </c>
      <c r="B7" s="25" t="s">
        <v>121</v>
      </c>
      <c r="C7" s="26" t="s">
        <v>65</v>
      </c>
      <c r="D7" s="19" t="s">
        <v>417</v>
      </c>
      <c r="E7" s="20">
        <v>10</v>
      </c>
      <c r="F7" s="19" t="s">
        <v>351</v>
      </c>
      <c r="G7" s="21" t="s">
        <v>28</v>
      </c>
      <c r="H7" s="25">
        <v>340</v>
      </c>
      <c r="J7"/>
    </row>
    <row r="8" spans="1:10" s="6" customFormat="1" ht="28.5">
      <c r="A8" s="20">
        <v>5</v>
      </c>
      <c r="B8" s="25" t="s">
        <v>264</v>
      </c>
      <c r="C8" s="26" t="s">
        <v>125</v>
      </c>
      <c r="D8" s="19" t="s">
        <v>445</v>
      </c>
      <c r="E8" s="20">
        <v>10</v>
      </c>
      <c r="F8" s="19" t="s">
        <v>351</v>
      </c>
      <c r="G8" s="21" t="s">
        <v>416</v>
      </c>
      <c r="H8" s="25">
        <v>340</v>
      </c>
      <c r="J8"/>
    </row>
    <row r="9" spans="1:10" s="6" customFormat="1" ht="28.5">
      <c r="A9" s="20">
        <v>6</v>
      </c>
      <c r="B9" s="25" t="s">
        <v>265</v>
      </c>
      <c r="C9" s="26" t="s">
        <v>266</v>
      </c>
      <c r="D9" s="19" t="s">
        <v>446</v>
      </c>
      <c r="E9" s="20">
        <v>10</v>
      </c>
      <c r="F9" s="19" t="s">
        <v>351</v>
      </c>
      <c r="G9" s="21" t="s">
        <v>216</v>
      </c>
      <c r="H9" s="25">
        <v>340</v>
      </c>
      <c r="J9"/>
    </row>
    <row r="10" spans="1:10" s="6" customFormat="1" ht="15">
      <c r="A10" s="20">
        <v>7</v>
      </c>
      <c r="B10" s="25" t="s">
        <v>139</v>
      </c>
      <c r="C10" s="26" t="s">
        <v>46</v>
      </c>
      <c r="D10" s="19" t="s">
        <v>363</v>
      </c>
      <c r="E10" s="20">
        <v>10</v>
      </c>
      <c r="F10" s="19" t="s">
        <v>351</v>
      </c>
      <c r="G10" s="21" t="s">
        <v>350</v>
      </c>
      <c r="H10" s="25">
        <v>330</v>
      </c>
      <c r="J10"/>
    </row>
    <row r="11" spans="1:10" s="6" customFormat="1" ht="15">
      <c r="A11" s="20">
        <v>8</v>
      </c>
      <c r="B11" s="25" t="s">
        <v>267</v>
      </c>
      <c r="C11" s="26" t="s">
        <v>114</v>
      </c>
      <c r="D11" s="19" t="s">
        <v>360</v>
      </c>
      <c r="E11" s="20">
        <v>10</v>
      </c>
      <c r="F11" s="19" t="s">
        <v>351</v>
      </c>
      <c r="G11" s="21" t="s">
        <v>28</v>
      </c>
      <c r="H11" s="25">
        <v>320</v>
      </c>
      <c r="J11"/>
    </row>
    <row r="12" spans="1:10" s="6" customFormat="1" ht="15">
      <c r="A12" s="20">
        <v>9</v>
      </c>
      <c r="B12" s="25" t="s">
        <v>268</v>
      </c>
      <c r="C12" s="26" t="s">
        <v>269</v>
      </c>
      <c r="D12" s="19" t="s">
        <v>447</v>
      </c>
      <c r="E12" s="20">
        <v>10</v>
      </c>
      <c r="F12" s="19" t="s">
        <v>351</v>
      </c>
      <c r="G12" s="21" t="s">
        <v>350</v>
      </c>
      <c r="H12" s="25">
        <v>320</v>
      </c>
      <c r="J12"/>
    </row>
    <row r="13" spans="1:10" s="6" customFormat="1" ht="15">
      <c r="A13" s="20">
        <v>10</v>
      </c>
      <c r="B13" s="25" t="s">
        <v>270</v>
      </c>
      <c r="C13" s="26" t="s">
        <v>131</v>
      </c>
      <c r="D13" s="19" t="s">
        <v>407</v>
      </c>
      <c r="E13" s="20">
        <v>10</v>
      </c>
      <c r="F13" s="19" t="s">
        <v>351</v>
      </c>
      <c r="G13" s="21" t="s">
        <v>350</v>
      </c>
      <c r="H13" s="25">
        <v>320</v>
      </c>
      <c r="J13"/>
    </row>
    <row r="14" spans="1:12" s="6" customFormat="1" ht="15">
      <c r="A14" s="20">
        <v>11</v>
      </c>
      <c r="B14" s="25" t="s">
        <v>159</v>
      </c>
      <c r="C14" s="26" t="s">
        <v>209</v>
      </c>
      <c r="D14" s="19" t="s">
        <v>388</v>
      </c>
      <c r="E14" s="20">
        <v>10</v>
      </c>
      <c r="F14" s="19" t="s">
        <v>351</v>
      </c>
      <c r="G14" s="21" t="s">
        <v>353</v>
      </c>
      <c r="H14" s="25">
        <v>320</v>
      </c>
      <c r="J14"/>
      <c r="K14"/>
      <c r="L14"/>
    </row>
    <row r="15" spans="1:12" s="6" customFormat="1" ht="28.5">
      <c r="A15" s="20">
        <v>12</v>
      </c>
      <c r="B15" s="25" t="s">
        <v>171</v>
      </c>
      <c r="C15" s="26" t="s">
        <v>92</v>
      </c>
      <c r="D15" s="19" t="s">
        <v>393</v>
      </c>
      <c r="E15" s="20">
        <v>10</v>
      </c>
      <c r="F15" s="19" t="s">
        <v>351</v>
      </c>
      <c r="G15" s="21" t="s">
        <v>416</v>
      </c>
      <c r="H15" s="25">
        <v>320</v>
      </c>
      <c r="J15"/>
      <c r="K15"/>
      <c r="L15"/>
    </row>
    <row r="16" spans="1:12" s="6" customFormat="1" ht="28.5">
      <c r="A16" s="20">
        <v>13</v>
      </c>
      <c r="B16" s="25" t="s">
        <v>188</v>
      </c>
      <c r="C16" s="26" t="s">
        <v>55</v>
      </c>
      <c r="D16" s="19" t="s">
        <v>410</v>
      </c>
      <c r="E16" s="20">
        <v>10</v>
      </c>
      <c r="F16" s="19" t="s">
        <v>25</v>
      </c>
      <c r="G16" s="21" t="s">
        <v>448</v>
      </c>
      <c r="H16" s="25">
        <v>320</v>
      </c>
      <c r="J16"/>
      <c r="K16"/>
      <c r="L16"/>
    </row>
    <row r="17" spans="1:12" s="6" customFormat="1" ht="15">
      <c r="A17" s="20">
        <v>14</v>
      </c>
      <c r="B17" s="25" t="s">
        <v>201</v>
      </c>
      <c r="C17" s="26" t="s">
        <v>210</v>
      </c>
      <c r="D17" s="19" t="s">
        <v>449</v>
      </c>
      <c r="E17" s="20">
        <v>10</v>
      </c>
      <c r="F17" s="19" t="s">
        <v>351</v>
      </c>
      <c r="G17" s="21" t="s">
        <v>353</v>
      </c>
      <c r="H17" s="25">
        <v>320</v>
      </c>
      <c r="J17"/>
      <c r="K17"/>
      <c r="L17"/>
    </row>
    <row r="18" spans="1:12" s="6" customFormat="1" ht="15">
      <c r="A18" s="20">
        <v>15</v>
      </c>
      <c r="B18" s="25" t="s">
        <v>271</v>
      </c>
      <c r="C18" s="26" t="s">
        <v>113</v>
      </c>
      <c r="D18" s="19" t="s">
        <v>450</v>
      </c>
      <c r="E18" s="20">
        <v>10</v>
      </c>
      <c r="F18" s="19" t="s">
        <v>8</v>
      </c>
      <c r="G18" s="21" t="s">
        <v>18</v>
      </c>
      <c r="H18" s="25">
        <v>310</v>
      </c>
      <c r="J18"/>
      <c r="K18"/>
      <c r="L18"/>
    </row>
    <row r="19" spans="1:12" s="6" customFormat="1" ht="15">
      <c r="A19" s="20">
        <v>16</v>
      </c>
      <c r="B19" s="25" t="s">
        <v>87</v>
      </c>
      <c r="C19" s="26" t="s">
        <v>36</v>
      </c>
      <c r="D19" s="19" t="s">
        <v>372</v>
      </c>
      <c r="E19" s="20">
        <v>10</v>
      </c>
      <c r="F19" s="19" t="s">
        <v>5</v>
      </c>
      <c r="G19" s="21" t="s">
        <v>27</v>
      </c>
      <c r="H19" s="25">
        <v>310</v>
      </c>
      <c r="J19"/>
      <c r="K19"/>
      <c r="L19"/>
    </row>
    <row r="20" spans="1:12" s="6" customFormat="1" ht="15">
      <c r="A20" s="20">
        <v>17</v>
      </c>
      <c r="B20" s="25" t="s">
        <v>91</v>
      </c>
      <c r="C20" s="26" t="s">
        <v>272</v>
      </c>
      <c r="D20" s="19" t="s">
        <v>415</v>
      </c>
      <c r="E20" s="20">
        <v>10</v>
      </c>
      <c r="F20" s="19" t="s">
        <v>351</v>
      </c>
      <c r="G20" s="21" t="s">
        <v>350</v>
      </c>
      <c r="H20" s="25">
        <v>310</v>
      </c>
      <c r="J20"/>
      <c r="K20"/>
      <c r="L20"/>
    </row>
    <row r="21" spans="1:12" s="6" customFormat="1" ht="28.5">
      <c r="A21" s="20">
        <v>18</v>
      </c>
      <c r="B21" s="25" t="s">
        <v>97</v>
      </c>
      <c r="C21" s="26" t="s">
        <v>212</v>
      </c>
      <c r="D21" s="19" t="s">
        <v>451</v>
      </c>
      <c r="E21" s="20">
        <v>10</v>
      </c>
      <c r="F21" s="19" t="s">
        <v>351</v>
      </c>
      <c r="G21" s="21" t="s">
        <v>216</v>
      </c>
      <c r="H21" s="25">
        <v>310</v>
      </c>
      <c r="J21"/>
      <c r="K21"/>
      <c r="L21"/>
    </row>
    <row r="22" spans="1:12" s="6" customFormat="1" ht="15">
      <c r="A22" s="20">
        <v>19</v>
      </c>
      <c r="B22" s="25" t="s">
        <v>273</v>
      </c>
      <c r="C22" s="26" t="s">
        <v>274</v>
      </c>
      <c r="D22" s="19" t="s">
        <v>384</v>
      </c>
      <c r="E22" s="20">
        <v>10</v>
      </c>
      <c r="F22" s="19" t="s">
        <v>5</v>
      </c>
      <c r="G22" s="21" t="s">
        <v>27</v>
      </c>
      <c r="H22" s="25">
        <v>310</v>
      </c>
      <c r="J22"/>
      <c r="K22"/>
      <c r="L22"/>
    </row>
    <row r="23" spans="1:12" s="6" customFormat="1" ht="15">
      <c r="A23" s="20">
        <v>20</v>
      </c>
      <c r="B23" s="25" t="s">
        <v>275</v>
      </c>
      <c r="C23" s="26" t="s">
        <v>128</v>
      </c>
      <c r="D23" s="19" t="s">
        <v>452</v>
      </c>
      <c r="E23" s="20">
        <v>10</v>
      </c>
      <c r="F23" s="19" t="s">
        <v>5</v>
      </c>
      <c r="G23" s="21" t="s">
        <v>27</v>
      </c>
      <c r="H23" s="25">
        <v>310</v>
      </c>
      <c r="J23"/>
      <c r="K23"/>
      <c r="L23"/>
    </row>
    <row r="24" spans="1:12" s="6" customFormat="1" ht="15">
      <c r="A24" s="20">
        <v>21</v>
      </c>
      <c r="B24" s="25" t="s">
        <v>232</v>
      </c>
      <c r="C24" s="26" t="s">
        <v>55</v>
      </c>
      <c r="D24" s="19" t="s">
        <v>410</v>
      </c>
      <c r="E24" s="20">
        <v>10</v>
      </c>
      <c r="F24" s="19" t="s">
        <v>5</v>
      </c>
      <c r="G24" s="21" t="s">
        <v>27</v>
      </c>
      <c r="H24" s="25">
        <v>310</v>
      </c>
      <c r="J24"/>
      <c r="K24"/>
      <c r="L24"/>
    </row>
    <row r="25" spans="1:12" s="6" customFormat="1" ht="15">
      <c r="A25" s="20">
        <v>22</v>
      </c>
      <c r="B25" s="25" t="s">
        <v>276</v>
      </c>
      <c r="C25" s="26" t="s">
        <v>277</v>
      </c>
      <c r="D25" s="19" t="s">
        <v>435</v>
      </c>
      <c r="E25" s="20">
        <v>10</v>
      </c>
      <c r="F25" s="19" t="s">
        <v>3</v>
      </c>
      <c r="G25" s="21" t="s">
        <v>453</v>
      </c>
      <c r="H25" s="25">
        <v>310</v>
      </c>
      <c r="J25"/>
      <c r="K25"/>
      <c r="L25"/>
    </row>
    <row r="26" spans="1:12" s="6" customFormat="1" ht="15">
      <c r="A26" s="20">
        <v>23</v>
      </c>
      <c r="B26" s="25" t="s">
        <v>184</v>
      </c>
      <c r="C26" s="26" t="s">
        <v>129</v>
      </c>
      <c r="D26" s="19" t="s">
        <v>447</v>
      </c>
      <c r="E26" s="20">
        <v>10</v>
      </c>
      <c r="F26" s="19" t="s">
        <v>5</v>
      </c>
      <c r="G26" s="21" t="s">
        <v>27</v>
      </c>
      <c r="H26" s="25">
        <v>310</v>
      </c>
      <c r="J26"/>
      <c r="K26"/>
      <c r="L26"/>
    </row>
    <row r="27" spans="1:12" s="6" customFormat="1" ht="28.5">
      <c r="A27" s="20">
        <v>24</v>
      </c>
      <c r="B27" s="25" t="s">
        <v>278</v>
      </c>
      <c r="C27" s="26" t="s">
        <v>279</v>
      </c>
      <c r="D27" s="19" t="s">
        <v>454</v>
      </c>
      <c r="E27" s="20">
        <v>10</v>
      </c>
      <c r="F27" s="19" t="s">
        <v>351</v>
      </c>
      <c r="G27" s="21" t="s">
        <v>455</v>
      </c>
      <c r="H27" s="25">
        <v>310</v>
      </c>
      <c r="J27"/>
      <c r="K27"/>
      <c r="L27"/>
    </row>
    <row r="28" spans="1:12" s="6" customFormat="1" ht="15">
      <c r="A28" s="20">
        <v>25</v>
      </c>
      <c r="B28" s="25" t="s">
        <v>192</v>
      </c>
      <c r="C28" s="26" t="s">
        <v>169</v>
      </c>
      <c r="D28" s="19" t="s">
        <v>438</v>
      </c>
      <c r="E28" s="20">
        <v>10</v>
      </c>
      <c r="F28" s="19" t="s">
        <v>8</v>
      </c>
      <c r="G28" s="21" t="s">
        <v>18</v>
      </c>
      <c r="H28" s="25">
        <v>310</v>
      </c>
      <c r="J28"/>
      <c r="K28"/>
      <c r="L28"/>
    </row>
    <row r="29" spans="1:10" s="6" customFormat="1" ht="28.5">
      <c r="A29" s="20">
        <v>26</v>
      </c>
      <c r="B29" s="25" t="s">
        <v>280</v>
      </c>
      <c r="C29" s="26" t="s">
        <v>147</v>
      </c>
      <c r="D29" s="19" t="s">
        <v>447</v>
      </c>
      <c r="E29" s="20">
        <v>10</v>
      </c>
      <c r="F29" s="19" t="s">
        <v>351</v>
      </c>
      <c r="G29" s="21" t="s">
        <v>216</v>
      </c>
      <c r="H29" s="25">
        <v>310</v>
      </c>
      <c r="J29"/>
    </row>
    <row r="30" spans="1:10" s="6" customFormat="1" ht="15">
      <c r="A30" s="20">
        <v>27</v>
      </c>
      <c r="B30" s="25" t="s">
        <v>281</v>
      </c>
      <c r="C30" s="26" t="s">
        <v>52</v>
      </c>
      <c r="D30" s="19" t="s">
        <v>363</v>
      </c>
      <c r="E30" s="20">
        <v>10</v>
      </c>
      <c r="F30" s="19" t="s">
        <v>5</v>
      </c>
      <c r="G30" s="21" t="s">
        <v>27</v>
      </c>
      <c r="H30" s="25">
        <v>300</v>
      </c>
      <c r="J30"/>
    </row>
    <row r="31" spans="1:10" s="6" customFormat="1" ht="28.5">
      <c r="A31" s="20">
        <v>28</v>
      </c>
      <c r="B31" s="25" t="s">
        <v>97</v>
      </c>
      <c r="C31" s="26" t="s">
        <v>62</v>
      </c>
      <c r="D31" s="19" t="s">
        <v>376</v>
      </c>
      <c r="E31" s="20">
        <v>10</v>
      </c>
      <c r="F31" s="19" t="s">
        <v>351</v>
      </c>
      <c r="G31" s="21" t="s">
        <v>455</v>
      </c>
      <c r="H31" s="25">
        <v>300</v>
      </c>
      <c r="J31"/>
    </row>
    <row r="32" spans="1:10" s="6" customFormat="1" ht="28.5">
      <c r="A32" s="20">
        <v>29</v>
      </c>
      <c r="B32" s="25" t="s">
        <v>282</v>
      </c>
      <c r="C32" s="26" t="s">
        <v>92</v>
      </c>
      <c r="D32" s="19" t="s">
        <v>438</v>
      </c>
      <c r="E32" s="20">
        <v>10</v>
      </c>
      <c r="F32" s="19" t="s">
        <v>7</v>
      </c>
      <c r="G32" s="21" t="s">
        <v>456</v>
      </c>
      <c r="H32" s="25">
        <v>300</v>
      </c>
      <c r="J32"/>
    </row>
    <row r="33" spans="1:8" ht="14.25">
      <c r="A33" s="20">
        <v>30</v>
      </c>
      <c r="B33" s="25" t="s">
        <v>283</v>
      </c>
      <c r="C33" s="26" t="s">
        <v>37</v>
      </c>
      <c r="D33" s="19" t="s">
        <v>371</v>
      </c>
      <c r="E33" s="20">
        <v>10</v>
      </c>
      <c r="F33" s="19" t="s">
        <v>351</v>
      </c>
      <c r="G33" s="21" t="s">
        <v>350</v>
      </c>
      <c r="H33" s="25">
        <v>300</v>
      </c>
    </row>
    <row r="34" spans="1:8" ht="28.5">
      <c r="A34" s="20">
        <v>31</v>
      </c>
      <c r="B34" s="25" t="s">
        <v>284</v>
      </c>
      <c r="C34" s="26" t="s">
        <v>62</v>
      </c>
      <c r="D34" s="19" t="s">
        <v>371</v>
      </c>
      <c r="E34" s="20">
        <v>10</v>
      </c>
      <c r="F34" s="19" t="s">
        <v>351</v>
      </c>
      <c r="G34" s="21" t="s">
        <v>216</v>
      </c>
      <c r="H34" s="25">
        <v>300</v>
      </c>
    </row>
    <row r="35" spans="1:8" ht="14.25">
      <c r="A35" s="20">
        <v>32</v>
      </c>
      <c r="B35" s="25" t="s">
        <v>285</v>
      </c>
      <c r="C35" s="26" t="s">
        <v>43</v>
      </c>
      <c r="D35" s="19" t="s">
        <v>457</v>
      </c>
      <c r="E35" s="20">
        <v>10</v>
      </c>
      <c r="F35" s="19" t="s">
        <v>351</v>
      </c>
      <c r="G35" s="21" t="s">
        <v>28</v>
      </c>
      <c r="H35" s="25">
        <v>300</v>
      </c>
    </row>
    <row r="36" spans="1:8" ht="14.25">
      <c r="A36" s="20">
        <v>33</v>
      </c>
      <c r="B36" s="25" t="s">
        <v>286</v>
      </c>
      <c r="C36" s="26" t="s">
        <v>93</v>
      </c>
      <c r="D36" s="19" t="s">
        <v>458</v>
      </c>
      <c r="E36" s="20">
        <v>10</v>
      </c>
      <c r="F36" s="19" t="s">
        <v>25</v>
      </c>
      <c r="G36" s="21" t="s">
        <v>439</v>
      </c>
      <c r="H36" s="25">
        <v>300</v>
      </c>
    </row>
    <row r="37" spans="1:8" ht="28.5">
      <c r="A37" s="20">
        <v>34</v>
      </c>
      <c r="B37" s="25" t="s">
        <v>287</v>
      </c>
      <c r="C37" s="26" t="s">
        <v>92</v>
      </c>
      <c r="D37" s="19" t="s">
        <v>365</v>
      </c>
      <c r="E37" s="20">
        <v>10</v>
      </c>
      <c r="F37" s="19" t="s">
        <v>351</v>
      </c>
      <c r="G37" s="21" t="s">
        <v>216</v>
      </c>
      <c r="H37" s="25">
        <v>300</v>
      </c>
    </row>
    <row r="38" spans="1:8" ht="14.25">
      <c r="A38" s="20">
        <v>35</v>
      </c>
      <c r="B38" s="25" t="s">
        <v>288</v>
      </c>
      <c r="C38" s="26" t="s">
        <v>67</v>
      </c>
      <c r="D38" s="19" t="s">
        <v>401</v>
      </c>
      <c r="E38" s="20">
        <v>10</v>
      </c>
      <c r="F38" s="19" t="s">
        <v>351</v>
      </c>
      <c r="G38" s="21" t="s">
        <v>350</v>
      </c>
      <c r="H38" s="25">
        <v>300</v>
      </c>
    </row>
    <row r="39" spans="1:8" ht="28.5">
      <c r="A39" s="20">
        <v>36</v>
      </c>
      <c r="B39" s="25" t="s">
        <v>289</v>
      </c>
      <c r="C39" s="26" t="s">
        <v>290</v>
      </c>
      <c r="D39" s="19" t="s">
        <v>459</v>
      </c>
      <c r="E39" s="20">
        <v>10</v>
      </c>
      <c r="F39" s="19" t="s">
        <v>4</v>
      </c>
      <c r="G39" s="21" t="s">
        <v>460</v>
      </c>
      <c r="H39" s="25">
        <v>300</v>
      </c>
    </row>
    <row r="40" spans="1:8" ht="28.5">
      <c r="A40" s="20">
        <v>37</v>
      </c>
      <c r="B40" s="25" t="s">
        <v>291</v>
      </c>
      <c r="C40" s="26" t="s">
        <v>59</v>
      </c>
      <c r="D40" s="19" t="s">
        <v>407</v>
      </c>
      <c r="E40" s="20">
        <v>10</v>
      </c>
      <c r="F40" s="19" t="s">
        <v>351</v>
      </c>
      <c r="G40" s="21" t="s">
        <v>216</v>
      </c>
      <c r="H40" s="25">
        <v>275</v>
      </c>
    </row>
    <row r="41" spans="1:8" ht="14.25">
      <c r="A41" s="20">
        <v>38</v>
      </c>
      <c r="B41" s="25" t="s">
        <v>292</v>
      </c>
      <c r="C41" s="26" t="s">
        <v>62</v>
      </c>
      <c r="D41" s="19" t="s">
        <v>461</v>
      </c>
      <c r="E41" s="20">
        <v>10</v>
      </c>
      <c r="F41" s="19" t="s">
        <v>351</v>
      </c>
      <c r="G41" s="21" t="s">
        <v>28</v>
      </c>
      <c r="H41" s="25">
        <v>275</v>
      </c>
    </row>
    <row r="42" spans="1:8" ht="14.25">
      <c r="A42" s="20">
        <v>39</v>
      </c>
      <c r="B42" s="25" t="s">
        <v>90</v>
      </c>
      <c r="C42" s="26" t="s">
        <v>134</v>
      </c>
      <c r="D42" s="19" t="s">
        <v>462</v>
      </c>
      <c r="E42" s="20">
        <v>10</v>
      </c>
      <c r="F42" s="19" t="s">
        <v>8</v>
      </c>
      <c r="G42" s="21" t="s">
        <v>463</v>
      </c>
      <c r="H42" s="25">
        <v>270</v>
      </c>
    </row>
    <row r="43" spans="1:8" ht="14.25">
      <c r="A43" s="20">
        <v>40</v>
      </c>
      <c r="B43" s="25" t="s">
        <v>293</v>
      </c>
      <c r="C43" s="26" t="s">
        <v>55</v>
      </c>
      <c r="D43" s="19" t="s">
        <v>372</v>
      </c>
      <c r="E43" s="20">
        <v>10</v>
      </c>
      <c r="F43" s="19" t="s">
        <v>351</v>
      </c>
      <c r="G43" s="21" t="s">
        <v>350</v>
      </c>
      <c r="H43" s="25">
        <v>270</v>
      </c>
    </row>
    <row r="44" spans="1:8" ht="14.25">
      <c r="A44" s="20">
        <v>41</v>
      </c>
      <c r="B44" s="25" t="s">
        <v>294</v>
      </c>
      <c r="C44" s="26" t="s">
        <v>93</v>
      </c>
      <c r="D44" s="19" t="s">
        <v>392</v>
      </c>
      <c r="E44" s="20">
        <v>10</v>
      </c>
      <c r="F44" s="19" t="s">
        <v>8</v>
      </c>
      <c r="G44" s="21" t="s">
        <v>463</v>
      </c>
      <c r="H44" s="25">
        <v>265</v>
      </c>
    </row>
    <row r="45" spans="1:8" ht="14.25">
      <c r="A45" s="20">
        <v>42</v>
      </c>
      <c r="B45" s="25" t="s">
        <v>295</v>
      </c>
      <c r="C45" s="26" t="s">
        <v>68</v>
      </c>
      <c r="D45" s="19" t="s">
        <v>464</v>
      </c>
      <c r="E45" s="20">
        <v>10</v>
      </c>
      <c r="F45" s="19" t="s">
        <v>5</v>
      </c>
      <c r="G45" s="21" t="s">
        <v>27</v>
      </c>
      <c r="H45" s="25">
        <v>265</v>
      </c>
    </row>
    <row r="46" spans="1:8" ht="14.25">
      <c r="A46" s="20">
        <v>43</v>
      </c>
      <c r="B46" s="25" t="s">
        <v>296</v>
      </c>
      <c r="C46" s="26" t="s">
        <v>73</v>
      </c>
      <c r="D46" s="19" t="s">
        <v>405</v>
      </c>
      <c r="E46" s="20">
        <v>10</v>
      </c>
      <c r="F46" s="19" t="s">
        <v>25</v>
      </c>
      <c r="G46" s="21" t="s">
        <v>439</v>
      </c>
      <c r="H46" s="25">
        <v>265</v>
      </c>
    </row>
    <row r="47" spans="1:8" ht="28.5">
      <c r="A47" s="20">
        <v>44</v>
      </c>
      <c r="B47" s="25" t="s">
        <v>94</v>
      </c>
      <c r="C47" s="26" t="s">
        <v>55</v>
      </c>
      <c r="D47" s="19" t="s">
        <v>403</v>
      </c>
      <c r="E47" s="20">
        <v>10</v>
      </c>
      <c r="F47" s="19" t="s">
        <v>351</v>
      </c>
      <c r="G47" s="21" t="s">
        <v>216</v>
      </c>
      <c r="H47" s="25">
        <v>265</v>
      </c>
    </row>
    <row r="48" spans="1:8" ht="14.25">
      <c r="A48" s="20">
        <v>45</v>
      </c>
      <c r="B48" s="25" t="s">
        <v>297</v>
      </c>
      <c r="C48" s="26" t="s">
        <v>73</v>
      </c>
      <c r="D48" s="19" t="s">
        <v>380</v>
      </c>
      <c r="E48" s="20">
        <v>10</v>
      </c>
      <c r="F48" s="19" t="s">
        <v>5</v>
      </c>
      <c r="G48" s="21" t="s">
        <v>27</v>
      </c>
      <c r="H48" s="25">
        <v>265</v>
      </c>
    </row>
    <row r="49" spans="1:8" ht="28.5">
      <c r="A49" s="20">
        <v>46</v>
      </c>
      <c r="B49" s="25" t="s">
        <v>146</v>
      </c>
      <c r="C49" s="26" t="s">
        <v>83</v>
      </c>
      <c r="D49" s="19" t="s">
        <v>377</v>
      </c>
      <c r="E49" s="20">
        <v>10</v>
      </c>
      <c r="F49" s="19" t="s">
        <v>4</v>
      </c>
      <c r="G49" s="21" t="s">
        <v>460</v>
      </c>
      <c r="H49" s="25">
        <v>265</v>
      </c>
    </row>
    <row r="50" spans="1:8" ht="28.5">
      <c r="A50" s="20">
        <v>47</v>
      </c>
      <c r="B50" s="25" t="s">
        <v>150</v>
      </c>
      <c r="C50" s="26" t="s">
        <v>155</v>
      </c>
      <c r="D50" s="19" t="s">
        <v>451</v>
      </c>
      <c r="E50" s="20">
        <v>10</v>
      </c>
      <c r="F50" s="19" t="s">
        <v>351</v>
      </c>
      <c r="G50" s="21" t="s">
        <v>216</v>
      </c>
      <c r="H50" s="25">
        <v>260</v>
      </c>
    </row>
    <row r="51" spans="1:8" ht="14.25">
      <c r="A51" s="20">
        <v>48</v>
      </c>
      <c r="B51" s="25" t="s">
        <v>298</v>
      </c>
      <c r="C51" s="26" t="s">
        <v>131</v>
      </c>
      <c r="D51" s="19" t="s">
        <v>465</v>
      </c>
      <c r="E51" s="20">
        <v>10</v>
      </c>
      <c r="F51" s="19" t="s">
        <v>351</v>
      </c>
      <c r="G51" s="21" t="s">
        <v>466</v>
      </c>
      <c r="H51" s="25">
        <v>260</v>
      </c>
    </row>
    <row r="52" spans="1:8" ht="14.25">
      <c r="A52" s="20">
        <v>49</v>
      </c>
      <c r="B52" s="25" t="s">
        <v>299</v>
      </c>
      <c r="C52" s="26" t="s">
        <v>74</v>
      </c>
      <c r="D52" s="19" t="s">
        <v>465</v>
      </c>
      <c r="E52" s="20">
        <v>10</v>
      </c>
      <c r="F52" s="19" t="s">
        <v>5</v>
      </c>
      <c r="G52" s="21" t="s">
        <v>27</v>
      </c>
      <c r="H52" s="25">
        <v>260</v>
      </c>
    </row>
    <row r="53" spans="1:8" ht="14.25">
      <c r="A53" s="20">
        <v>50</v>
      </c>
      <c r="B53" s="25" t="s">
        <v>300</v>
      </c>
      <c r="C53" s="26" t="s">
        <v>45</v>
      </c>
      <c r="D53" s="19" t="s">
        <v>467</v>
      </c>
      <c r="E53" s="20">
        <v>10</v>
      </c>
      <c r="F53" s="19" t="s">
        <v>351</v>
      </c>
      <c r="G53" s="21" t="s">
        <v>28</v>
      </c>
      <c r="H53" s="25">
        <v>260</v>
      </c>
    </row>
    <row r="54" spans="1:8" ht="14.25">
      <c r="A54" s="20">
        <v>51</v>
      </c>
      <c r="B54" s="25" t="s">
        <v>301</v>
      </c>
      <c r="C54" s="26" t="s">
        <v>116</v>
      </c>
      <c r="D54" s="19" t="s">
        <v>352</v>
      </c>
      <c r="E54" s="20">
        <v>10</v>
      </c>
      <c r="F54" s="19" t="s">
        <v>351</v>
      </c>
      <c r="G54" s="21" t="s">
        <v>353</v>
      </c>
      <c r="H54" s="25">
        <v>255</v>
      </c>
    </row>
    <row r="55" spans="1:8" ht="14.25">
      <c r="A55" s="20">
        <v>52</v>
      </c>
      <c r="B55" s="25" t="s">
        <v>302</v>
      </c>
      <c r="C55" s="26" t="s">
        <v>65</v>
      </c>
      <c r="D55" s="19" t="s">
        <v>468</v>
      </c>
      <c r="E55" s="20">
        <v>10</v>
      </c>
      <c r="F55" s="19" t="s">
        <v>26</v>
      </c>
      <c r="G55" s="21" t="s">
        <v>469</v>
      </c>
      <c r="H55" s="25">
        <v>250</v>
      </c>
    </row>
    <row r="56" spans="1:8" ht="28.5">
      <c r="A56" s="20">
        <v>53</v>
      </c>
      <c r="B56" s="25" t="s">
        <v>303</v>
      </c>
      <c r="C56" s="26" t="s">
        <v>104</v>
      </c>
      <c r="D56" s="27" t="s">
        <v>352</v>
      </c>
      <c r="E56" s="20">
        <v>10</v>
      </c>
      <c r="F56" s="27" t="s">
        <v>351</v>
      </c>
      <c r="G56" s="29" t="s">
        <v>216</v>
      </c>
      <c r="H56" s="28">
        <v>250</v>
      </c>
    </row>
    <row r="57" spans="1:8" ht="14.25">
      <c r="A57" s="20">
        <v>54</v>
      </c>
      <c r="B57" s="30" t="s">
        <v>164</v>
      </c>
      <c r="C57" s="30" t="s">
        <v>470</v>
      </c>
      <c r="D57" s="19" t="s">
        <v>394</v>
      </c>
      <c r="E57" s="20">
        <v>10</v>
      </c>
      <c r="F57" s="19" t="s">
        <v>351</v>
      </c>
      <c r="G57" s="21" t="s">
        <v>353</v>
      </c>
      <c r="H57" s="20"/>
    </row>
    <row r="58" spans="1:8" ht="14.25">
      <c r="A58" s="20">
        <v>55</v>
      </c>
      <c r="B58" s="30" t="s">
        <v>343</v>
      </c>
      <c r="C58" s="30" t="s">
        <v>134</v>
      </c>
      <c r="D58" s="19" t="s">
        <v>354</v>
      </c>
      <c r="E58" s="20">
        <v>10</v>
      </c>
      <c r="F58" s="19" t="s">
        <v>351</v>
      </c>
      <c r="G58" s="21" t="s">
        <v>353</v>
      </c>
      <c r="H58" s="20"/>
    </row>
    <row r="59" spans="1:8" ht="14.25">
      <c r="A59" s="20">
        <v>56</v>
      </c>
      <c r="B59" s="30" t="s">
        <v>344</v>
      </c>
      <c r="C59" s="30" t="s">
        <v>41</v>
      </c>
      <c r="D59" s="19" t="s">
        <v>360</v>
      </c>
      <c r="E59" s="20">
        <v>10</v>
      </c>
      <c r="F59" s="19" t="s">
        <v>351</v>
      </c>
      <c r="G59" s="21" t="s">
        <v>28</v>
      </c>
      <c r="H59" s="20"/>
    </row>
    <row r="60" spans="1:8" ht="14.25">
      <c r="A60" s="20">
        <v>57</v>
      </c>
      <c r="B60" s="30" t="s">
        <v>173</v>
      </c>
      <c r="C60" s="30" t="s">
        <v>471</v>
      </c>
      <c r="D60" s="19" t="s">
        <v>472</v>
      </c>
      <c r="E60" s="20">
        <v>10</v>
      </c>
      <c r="F60" s="19" t="s">
        <v>351</v>
      </c>
      <c r="G60" s="21" t="s">
        <v>350</v>
      </c>
      <c r="H60" s="20"/>
    </row>
    <row r="63" spans="1:8" ht="29.25" customHeight="1">
      <c r="A63" s="48" t="s">
        <v>473</v>
      </c>
      <c r="B63" s="48"/>
      <c r="C63" s="48"/>
      <c r="D63" s="48"/>
      <c r="E63" s="48"/>
      <c r="F63" s="48"/>
      <c r="G63" s="48"/>
      <c r="H63" s="48"/>
    </row>
    <row r="65" spans="1:8" ht="27" customHeight="1">
      <c r="A65" s="48" t="s">
        <v>474</v>
      </c>
      <c r="B65" s="48"/>
      <c r="C65" s="48"/>
      <c r="D65" s="48"/>
      <c r="E65" s="48"/>
      <c r="F65" s="48"/>
      <c r="G65" s="48"/>
      <c r="H65" s="48"/>
    </row>
    <row r="67" spans="1:8" ht="27.75" customHeight="1">
      <c r="A67" s="48" t="s">
        <v>475</v>
      </c>
      <c r="B67" s="48"/>
      <c r="C67" s="48"/>
      <c r="D67" s="48"/>
      <c r="E67" s="48"/>
      <c r="F67" s="48"/>
      <c r="G67" s="48"/>
      <c r="H67" s="48"/>
    </row>
    <row r="69" spans="1:8" ht="30.75" customHeight="1">
      <c r="A69" s="48" t="s">
        <v>476</v>
      </c>
      <c r="B69" s="48"/>
      <c r="C69" s="48"/>
      <c r="D69" s="48"/>
      <c r="E69" s="48"/>
      <c r="F69" s="48"/>
      <c r="G69" s="48"/>
      <c r="H69" s="48"/>
    </row>
  </sheetData>
  <sheetProtection/>
  <mergeCells count="6">
    <mergeCell ref="A67:H67"/>
    <mergeCell ref="A69:H69"/>
    <mergeCell ref="A1:H1"/>
    <mergeCell ref="B2:H2"/>
    <mergeCell ref="A63:H63"/>
    <mergeCell ref="A65:H65"/>
  </mergeCells>
  <printOptions/>
  <pageMargins left="0.7" right="0.7" top="0.75" bottom="0.75" header="0.3" footer="0.3"/>
  <pageSetup fitToHeight="0" fitToWidth="1" horizontalDpi="600" verticalDpi="600" orientation="portrait" paperSize="9" scale="62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79"/>
  <sheetViews>
    <sheetView zoomScale="145" zoomScaleNormal="145" zoomScaleSheetLayoutView="100" zoomScalePageLayoutView="0" workbookViewId="0" topLeftCell="A52">
      <selection activeCell="B58" sqref="B58"/>
    </sheetView>
  </sheetViews>
  <sheetFormatPr defaultColWidth="9.140625" defaultRowHeight="15"/>
  <cols>
    <col min="1" max="1" width="7.140625" style="5" bestFit="1" customWidth="1"/>
    <col min="2" max="2" width="14.28125" style="22" customWidth="1"/>
    <col min="3" max="3" width="11.421875" style="22" bestFit="1" customWidth="1"/>
    <col min="4" max="4" width="16.00390625" style="23" bestFit="1" customWidth="1"/>
    <col min="5" max="5" width="8.00390625" style="22" bestFit="1" customWidth="1"/>
    <col min="6" max="6" width="21.00390625" style="23" bestFit="1" customWidth="1"/>
    <col min="7" max="7" width="56.28125" style="23" customWidth="1"/>
    <col min="8" max="8" width="7.140625" style="24" bestFit="1" customWidth="1"/>
    <col min="9" max="10" width="9.140625" style="3" customWidth="1"/>
    <col min="11" max="16384" width="9.140625" style="3" customWidth="1"/>
  </cols>
  <sheetData>
    <row r="1" spans="1:8" s="1" customFormat="1" ht="33.75" customHeight="1">
      <c r="A1" s="46" t="s">
        <v>519</v>
      </c>
      <c r="B1" s="46"/>
      <c r="C1" s="46"/>
      <c r="D1" s="46"/>
      <c r="E1" s="46"/>
      <c r="F1" s="46"/>
      <c r="G1" s="46"/>
      <c r="H1" s="46"/>
    </row>
    <row r="2" spans="1:8" s="2" customFormat="1" ht="21" thickBot="1">
      <c r="A2" s="18"/>
      <c r="B2" s="47"/>
      <c r="C2" s="47"/>
      <c r="D2" s="47"/>
      <c r="E2" s="47"/>
      <c r="F2" s="47"/>
      <c r="G2" s="47"/>
      <c r="H2" s="47"/>
    </row>
    <row r="3" spans="1:8" s="4" customFormat="1" ht="13.5">
      <c r="A3" s="13" t="s">
        <v>12</v>
      </c>
      <c r="B3" s="13" t="s">
        <v>31</v>
      </c>
      <c r="C3" s="13" t="s">
        <v>32</v>
      </c>
      <c r="D3" s="14" t="s">
        <v>33</v>
      </c>
      <c r="E3" s="15" t="s">
        <v>1</v>
      </c>
      <c r="F3" s="15" t="s">
        <v>0</v>
      </c>
      <c r="G3" s="16" t="s">
        <v>6</v>
      </c>
      <c r="H3" s="17" t="s">
        <v>2</v>
      </c>
    </row>
    <row r="4" spans="1:10" s="6" customFormat="1" ht="28.5">
      <c r="A4" s="38">
        <v>1</v>
      </c>
      <c r="B4" s="39" t="s">
        <v>477</v>
      </c>
      <c r="C4" s="26" t="s">
        <v>93</v>
      </c>
      <c r="D4" s="40" t="s">
        <v>478</v>
      </c>
      <c r="E4" s="38">
        <v>11</v>
      </c>
      <c r="F4" s="40" t="s">
        <v>351</v>
      </c>
      <c r="G4" s="41" t="s">
        <v>216</v>
      </c>
      <c r="H4" s="39">
        <v>430</v>
      </c>
      <c r="J4"/>
    </row>
    <row r="5" spans="1:10" s="6" customFormat="1" ht="15">
      <c r="A5" s="38">
        <v>2</v>
      </c>
      <c r="B5" s="39" t="s">
        <v>304</v>
      </c>
      <c r="C5" s="26" t="s">
        <v>148</v>
      </c>
      <c r="D5" s="40" t="s">
        <v>376</v>
      </c>
      <c r="E5" s="38">
        <v>11</v>
      </c>
      <c r="F5" s="40" t="s">
        <v>351</v>
      </c>
      <c r="G5" s="41" t="s">
        <v>350</v>
      </c>
      <c r="H5" s="39">
        <v>370</v>
      </c>
      <c r="J5"/>
    </row>
    <row r="6" spans="1:10" s="6" customFormat="1" ht="15">
      <c r="A6" s="38">
        <v>3</v>
      </c>
      <c r="B6" s="39" t="s">
        <v>305</v>
      </c>
      <c r="C6" s="26" t="s">
        <v>43</v>
      </c>
      <c r="D6" s="40" t="s">
        <v>479</v>
      </c>
      <c r="E6" s="38">
        <v>11</v>
      </c>
      <c r="F6" s="40" t="s">
        <v>351</v>
      </c>
      <c r="G6" s="41" t="s">
        <v>350</v>
      </c>
      <c r="H6" s="39">
        <v>370</v>
      </c>
      <c r="J6"/>
    </row>
    <row r="7" spans="1:10" s="6" customFormat="1" ht="15">
      <c r="A7" s="38">
        <v>4</v>
      </c>
      <c r="B7" s="39" t="s">
        <v>82</v>
      </c>
      <c r="C7" s="26" t="s">
        <v>40</v>
      </c>
      <c r="D7" s="40" t="s">
        <v>438</v>
      </c>
      <c r="E7" s="38">
        <v>11</v>
      </c>
      <c r="F7" s="40" t="s">
        <v>351</v>
      </c>
      <c r="G7" s="41" t="s">
        <v>350</v>
      </c>
      <c r="H7" s="39">
        <v>350</v>
      </c>
      <c r="J7"/>
    </row>
    <row r="8" spans="1:10" s="6" customFormat="1" ht="28.5">
      <c r="A8" s="38">
        <v>5</v>
      </c>
      <c r="B8" s="39" t="s">
        <v>306</v>
      </c>
      <c r="C8" s="26" t="s">
        <v>129</v>
      </c>
      <c r="D8" s="40" t="s">
        <v>384</v>
      </c>
      <c r="E8" s="38">
        <v>11</v>
      </c>
      <c r="F8" s="40" t="s">
        <v>351</v>
      </c>
      <c r="G8" s="41" t="s">
        <v>216</v>
      </c>
      <c r="H8" s="39">
        <v>350</v>
      </c>
      <c r="J8"/>
    </row>
    <row r="9" spans="1:10" s="6" customFormat="1" ht="28.5">
      <c r="A9" s="38">
        <v>6</v>
      </c>
      <c r="B9" s="39" t="s">
        <v>480</v>
      </c>
      <c r="C9" s="26" t="s">
        <v>85</v>
      </c>
      <c r="D9" s="40" t="s">
        <v>376</v>
      </c>
      <c r="E9" s="38">
        <v>11</v>
      </c>
      <c r="F9" s="40" t="s">
        <v>351</v>
      </c>
      <c r="G9" s="41" t="s">
        <v>216</v>
      </c>
      <c r="H9" s="39">
        <v>350</v>
      </c>
      <c r="J9"/>
    </row>
    <row r="10" spans="1:10" s="6" customFormat="1" ht="28.5">
      <c r="A10" s="38">
        <v>7</v>
      </c>
      <c r="B10" s="39" t="s">
        <v>307</v>
      </c>
      <c r="C10" s="26" t="s">
        <v>113</v>
      </c>
      <c r="D10" s="40" t="s">
        <v>438</v>
      </c>
      <c r="E10" s="38">
        <v>11</v>
      </c>
      <c r="F10" s="40" t="s">
        <v>351</v>
      </c>
      <c r="G10" s="41" t="s">
        <v>216</v>
      </c>
      <c r="H10" s="39">
        <v>350</v>
      </c>
      <c r="J10"/>
    </row>
    <row r="11" spans="1:10" s="6" customFormat="1" ht="28.5">
      <c r="A11" s="38">
        <v>8</v>
      </c>
      <c r="B11" s="39" t="s">
        <v>153</v>
      </c>
      <c r="C11" s="26" t="s">
        <v>140</v>
      </c>
      <c r="D11" s="40" t="s">
        <v>481</v>
      </c>
      <c r="E11" s="38">
        <v>11</v>
      </c>
      <c r="F11" s="40" t="s">
        <v>351</v>
      </c>
      <c r="G11" s="41" t="s">
        <v>455</v>
      </c>
      <c r="H11" s="39">
        <v>350</v>
      </c>
      <c r="J11"/>
    </row>
    <row r="12" spans="1:10" s="6" customFormat="1" ht="15">
      <c r="A12" s="38">
        <v>9</v>
      </c>
      <c r="B12" s="39" t="s">
        <v>167</v>
      </c>
      <c r="C12" s="26" t="s">
        <v>54</v>
      </c>
      <c r="D12" s="40" t="s">
        <v>482</v>
      </c>
      <c r="E12" s="38">
        <v>11</v>
      </c>
      <c r="F12" s="40" t="s">
        <v>351</v>
      </c>
      <c r="G12" s="41" t="s">
        <v>350</v>
      </c>
      <c r="H12" s="39">
        <v>350</v>
      </c>
      <c r="J12"/>
    </row>
    <row r="13" spans="1:10" s="6" customFormat="1" ht="28.5">
      <c r="A13" s="38">
        <v>10</v>
      </c>
      <c r="B13" s="39" t="s">
        <v>308</v>
      </c>
      <c r="C13" s="26" t="s">
        <v>40</v>
      </c>
      <c r="D13" s="40" t="s">
        <v>414</v>
      </c>
      <c r="E13" s="38">
        <v>11</v>
      </c>
      <c r="F13" s="40" t="s">
        <v>3</v>
      </c>
      <c r="G13" s="41" t="s">
        <v>483</v>
      </c>
      <c r="H13" s="39">
        <v>340</v>
      </c>
      <c r="J13"/>
    </row>
    <row r="14" spans="1:12" s="6" customFormat="1" ht="28.5">
      <c r="A14" s="38">
        <v>11</v>
      </c>
      <c r="B14" s="39" t="s">
        <v>206</v>
      </c>
      <c r="C14" s="26" t="s">
        <v>105</v>
      </c>
      <c r="D14" s="40" t="s">
        <v>484</v>
      </c>
      <c r="E14" s="38">
        <v>11</v>
      </c>
      <c r="F14" s="40" t="s">
        <v>4</v>
      </c>
      <c r="G14" s="41" t="s">
        <v>460</v>
      </c>
      <c r="H14" s="39">
        <v>340</v>
      </c>
      <c r="J14"/>
      <c r="K14"/>
      <c r="L14"/>
    </row>
    <row r="15" spans="1:12" s="6" customFormat="1" ht="28.5">
      <c r="A15" s="38">
        <v>12</v>
      </c>
      <c r="B15" s="39" t="s">
        <v>309</v>
      </c>
      <c r="C15" s="26" t="s">
        <v>113</v>
      </c>
      <c r="D15" s="40" t="s">
        <v>371</v>
      </c>
      <c r="E15" s="38">
        <v>11</v>
      </c>
      <c r="F15" s="40" t="s">
        <v>351</v>
      </c>
      <c r="G15" s="41" t="s">
        <v>455</v>
      </c>
      <c r="H15" s="39">
        <v>330</v>
      </c>
      <c r="J15"/>
      <c r="K15"/>
      <c r="L15"/>
    </row>
    <row r="16" spans="1:12" s="6" customFormat="1" ht="28.5">
      <c r="A16" s="38">
        <v>13</v>
      </c>
      <c r="B16" s="39" t="s">
        <v>485</v>
      </c>
      <c r="C16" s="26" t="s">
        <v>55</v>
      </c>
      <c r="D16" s="40" t="s">
        <v>434</v>
      </c>
      <c r="E16" s="38">
        <v>11</v>
      </c>
      <c r="F16" s="40" t="s">
        <v>3</v>
      </c>
      <c r="G16" s="41" t="s">
        <v>483</v>
      </c>
      <c r="H16" s="39">
        <v>330</v>
      </c>
      <c r="J16"/>
      <c r="K16"/>
      <c r="L16"/>
    </row>
    <row r="17" spans="1:12" s="6" customFormat="1" ht="15">
      <c r="A17" s="38">
        <v>14</v>
      </c>
      <c r="B17" s="39" t="s">
        <v>486</v>
      </c>
      <c r="C17" s="26" t="s">
        <v>180</v>
      </c>
      <c r="D17" s="40" t="s">
        <v>360</v>
      </c>
      <c r="E17" s="38">
        <v>11</v>
      </c>
      <c r="F17" s="40" t="s">
        <v>5</v>
      </c>
      <c r="G17" s="41" t="s">
        <v>27</v>
      </c>
      <c r="H17" s="39">
        <v>330</v>
      </c>
      <c r="J17"/>
      <c r="K17"/>
      <c r="L17"/>
    </row>
    <row r="18" spans="1:12" s="6" customFormat="1" ht="15">
      <c r="A18" s="38">
        <v>15</v>
      </c>
      <c r="B18" s="39" t="s">
        <v>284</v>
      </c>
      <c r="C18" s="26" t="s">
        <v>179</v>
      </c>
      <c r="D18" s="40" t="s">
        <v>376</v>
      </c>
      <c r="E18" s="38">
        <v>11</v>
      </c>
      <c r="F18" s="40" t="s">
        <v>3</v>
      </c>
      <c r="G18" s="41" t="s">
        <v>453</v>
      </c>
      <c r="H18" s="39">
        <v>330</v>
      </c>
      <c r="J18"/>
      <c r="K18"/>
      <c r="L18"/>
    </row>
    <row r="19" spans="1:12" s="6" customFormat="1" ht="28.5">
      <c r="A19" s="38">
        <v>16</v>
      </c>
      <c r="B19" s="39" t="s">
        <v>137</v>
      </c>
      <c r="C19" s="26" t="s">
        <v>92</v>
      </c>
      <c r="D19" s="40" t="s">
        <v>372</v>
      </c>
      <c r="E19" s="38">
        <v>11</v>
      </c>
      <c r="F19" s="40" t="s">
        <v>351</v>
      </c>
      <c r="G19" s="41" t="s">
        <v>216</v>
      </c>
      <c r="H19" s="39">
        <v>330</v>
      </c>
      <c r="J19"/>
      <c r="K19"/>
      <c r="L19"/>
    </row>
    <row r="20" spans="1:12" s="6" customFormat="1" ht="15">
      <c r="A20" s="38">
        <v>17</v>
      </c>
      <c r="B20" s="39" t="s">
        <v>310</v>
      </c>
      <c r="C20" s="26" t="s">
        <v>68</v>
      </c>
      <c r="D20" s="40" t="s">
        <v>457</v>
      </c>
      <c r="E20" s="38">
        <v>11</v>
      </c>
      <c r="F20" s="40" t="s">
        <v>351</v>
      </c>
      <c r="G20" s="41" t="s">
        <v>350</v>
      </c>
      <c r="H20" s="39">
        <v>320</v>
      </c>
      <c r="J20"/>
      <c r="K20"/>
      <c r="L20"/>
    </row>
    <row r="21" spans="1:12" s="6" customFormat="1" ht="15">
      <c r="A21" s="38">
        <v>18</v>
      </c>
      <c r="B21" s="39" t="s">
        <v>311</v>
      </c>
      <c r="C21" s="26" t="s">
        <v>76</v>
      </c>
      <c r="D21" s="40" t="s">
        <v>487</v>
      </c>
      <c r="E21" s="38">
        <v>11</v>
      </c>
      <c r="F21" s="40" t="s">
        <v>351</v>
      </c>
      <c r="G21" s="41" t="s">
        <v>28</v>
      </c>
      <c r="H21" s="39">
        <v>320</v>
      </c>
      <c r="J21"/>
      <c r="K21"/>
      <c r="L21"/>
    </row>
    <row r="22" spans="1:12" s="6" customFormat="1" ht="15">
      <c r="A22" s="38">
        <v>19</v>
      </c>
      <c r="B22" s="39" t="s">
        <v>488</v>
      </c>
      <c r="C22" s="26" t="s">
        <v>113</v>
      </c>
      <c r="D22" s="40" t="s">
        <v>377</v>
      </c>
      <c r="E22" s="38">
        <v>11</v>
      </c>
      <c r="F22" s="40" t="s">
        <v>351</v>
      </c>
      <c r="G22" s="41" t="s">
        <v>350</v>
      </c>
      <c r="H22" s="39">
        <v>320</v>
      </c>
      <c r="J22"/>
      <c r="K22"/>
      <c r="L22"/>
    </row>
    <row r="23" spans="1:12" s="6" customFormat="1" ht="15">
      <c r="A23" s="38">
        <v>20</v>
      </c>
      <c r="B23" s="39" t="s">
        <v>312</v>
      </c>
      <c r="C23" s="26" t="s">
        <v>72</v>
      </c>
      <c r="D23" s="40" t="s">
        <v>352</v>
      </c>
      <c r="E23" s="38">
        <v>11</v>
      </c>
      <c r="F23" s="40" t="s">
        <v>351</v>
      </c>
      <c r="G23" s="41" t="s">
        <v>436</v>
      </c>
      <c r="H23" s="39">
        <v>320</v>
      </c>
      <c r="J23"/>
      <c r="K23"/>
      <c r="L23"/>
    </row>
    <row r="24" spans="1:12" s="6" customFormat="1" ht="28.5">
      <c r="A24" s="38">
        <v>21</v>
      </c>
      <c r="B24" s="39" t="s">
        <v>86</v>
      </c>
      <c r="C24" s="26" t="s">
        <v>115</v>
      </c>
      <c r="D24" s="40" t="s">
        <v>370</v>
      </c>
      <c r="E24" s="38">
        <v>11</v>
      </c>
      <c r="F24" s="40" t="s">
        <v>351</v>
      </c>
      <c r="G24" s="41" t="s">
        <v>216</v>
      </c>
      <c r="H24" s="39">
        <v>310</v>
      </c>
      <c r="J24"/>
      <c r="K24"/>
      <c r="L24"/>
    </row>
    <row r="25" spans="1:12" s="6" customFormat="1" ht="15">
      <c r="A25" s="38">
        <v>22</v>
      </c>
      <c r="B25" s="39" t="s">
        <v>95</v>
      </c>
      <c r="C25" s="26" t="s">
        <v>313</v>
      </c>
      <c r="D25" s="40" t="s">
        <v>434</v>
      </c>
      <c r="E25" s="38">
        <v>11</v>
      </c>
      <c r="F25" s="40" t="s">
        <v>5</v>
      </c>
      <c r="G25" s="41" t="s">
        <v>27</v>
      </c>
      <c r="H25" s="39">
        <v>310</v>
      </c>
      <c r="J25"/>
      <c r="K25"/>
      <c r="L25"/>
    </row>
    <row r="26" spans="1:12" s="6" customFormat="1" ht="15">
      <c r="A26" s="38">
        <v>23</v>
      </c>
      <c r="B26" s="39" t="s">
        <v>314</v>
      </c>
      <c r="C26" s="26" t="s">
        <v>136</v>
      </c>
      <c r="D26" s="40" t="s">
        <v>382</v>
      </c>
      <c r="E26" s="38">
        <v>11</v>
      </c>
      <c r="F26" s="40" t="s">
        <v>8</v>
      </c>
      <c r="G26" s="41" t="s">
        <v>18</v>
      </c>
      <c r="H26" s="39">
        <v>310</v>
      </c>
      <c r="J26"/>
      <c r="K26"/>
      <c r="L26"/>
    </row>
    <row r="27" spans="1:12" s="6" customFormat="1" ht="15">
      <c r="A27" s="38">
        <v>24</v>
      </c>
      <c r="B27" s="39" t="s">
        <v>319</v>
      </c>
      <c r="C27" s="26" t="s">
        <v>51</v>
      </c>
      <c r="D27" s="40" t="s">
        <v>484</v>
      </c>
      <c r="E27" s="38">
        <v>11</v>
      </c>
      <c r="F27" s="40" t="s">
        <v>351</v>
      </c>
      <c r="G27" s="41" t="s">
        <v>489</v>
      </c>
      <c r="H27" s="39">
        <v>310</v>
      </c>
      <c r="J27"/>
      <c r="K27"/>
      <c r="L27"/>
    </row>
    <row r="28" spans="1:12" s="6" customFormat="1" ht="28.5">
      <c r="A28" s="38">
        <v>25</v>
      </c>
      <c r="B28" s="39" t="s">
        <v>490</v>
      </c>
      <c r="C28" s="26" t="s">
        <v>315</v>
      </c>
      <c r="D28" s="40" t="s">
        <v>491</v>
      </c>
      <c r="E28" s="38">
        <v>11</v>
      </c>
      <c r="F28" s="40" t="s">
        <v>351</v>
      </c>
      <c r="G28" s="41" t="s">
        <v>395</v>
      </c>
      <c r="H28" s="39">
        <v>310</v>
      </c>
      <c r="J28"/>
      <c r="K28"/>
      <c r="L28"/>
    </row>
    <row r="29" spans="1:10" s="6" customFormat="1" ht="15">
      <c r="A29" s="38">
        <v>26</v>
      </c>
      <c r="B29" s="39" t="s">
        <v>316</v>
      </c>
      <c r="C29" s="26" t="s">
        <v>36</v>
      </c>
      <c r="D29" s="40" t="s">
        <v>392</v>
      </c>
      <c r="E29" s="38">
        <v>11</v>
      </c>
      <c r="F29" s="40" t="s">
        <v>5</v>
      </c>
      <c r="G29" s="41" t="s">
        <v>27</v>
      </c>
      <c r="H29" s="39">
        <v>310</v>
      </c>
      <c r="J29"/>
    </row>
    <row r="30" spans="1:10" s="6" customFormat="1" ht="15">
      <c r="A30" s="38">
        <v>27</v>
      </c>
      <c r="B30" s="39" t="s">
        <v>317</v>
      </c>
      <c r="C30" s="26" t="s">
        <v>74</v>
      </c>
      <c r="D30" s="40" t="s">
        <v>390</v>
      </c>
      <c r="E30" s="38">
        <v>11</v>
      </c>
      <c r="F30" s="40" t="s">
        <v>5</v>
      </c>
      <c r="G30" s="41" t="s">
        <v>27</v>
      </c>
      <c r="H30" s="39">
        <v>310</v>
      </c>
      <c r="J30"/>
    </row>
    <row r="31" spans="1:10" s="6" customFormat="1" ht="15">
      <c r="A31" s="38">
        <v>28</v>
      </c>
      <c r="B31" s="39" t="s">
        <v>318</v>
      </c>
      <c r="C31" s="26" t="s">
        <v>122</v>
      </c>
      <c r="D31" s="40" t="s">
        <v>492</v>
      </c>
      <c r="E31" s="38">
        <v>11</v>
      </c>
      <c r="F31" s="40" t="s">
        <v>8</v>
      </c>
      <c r="G31" s="41" t="s">
        <v>18</v>
      </c>
      <c r="H31" s="39">
        <v>310</v>
      </c>
      <c r="J31"/>
    </row>
    <row r="32" spans="1:10" s="6" customFormat="1" ht="15">
      <c r="A32" s="38">
        <v>29</v>
      </c>
      <c r="B32" s="39" t="s">
        <v>320</v>
      </c>
      <c r="C32" s="26" t="s">
        <v>73</v>
      </c>
      <c r="D32" s="40" t="s">
        <v>360</v>
      </c>
      <c r="E32" s="38">
        <v>11</v>
      </c>
      <c r="F32" s="40" t="s">
        <v>351</v>
      </c>
      <c r="G32" s="41" t="s">
        <v>350</v>
      </c>
      <c r="H32" s="39">
        <v>310</v>
      </c>
      <c r="J32"/>
    </row>
    <row r="33" spans="1:8" ht="28.5">
      <c r="A33" s="38">
        <v>30</v>
      </c>
      <c r="B33" s="39" t="s">
        <v>321</v>
      </c>
      <c r="C33" s="26" t="s">
        <v>56</v>
      </c>
      <c r="D33" s="40" t="s">
        <v>493</v>
      </c>
      <c r="E33" s="38">
        <v>11</v>
      </c>
      <c r="F33" s="40" t="s">
        <v>7</v>
      </c>
      <c r="G33" s="41" t="s">
        <v>494</v>
      </c>
      <c r="H33" s="39">
        <v>310</v>
      </c>
    </row>
    <row r="34" spans="1:8" ht="28.5">
      <c r="A34" s="38">
        <v>31</v>
      </c>
      <c r="B34" s="39" t="s">
        <v>158</v>
      </c>
      <c r="C34" s="26" t="s">
        <v>131</v>
      </c>
      <c r="D34" s="40" t="s">
        <v>396</v>
      </c>
      <c r="E34" s="38">
        <v>11</v>
      </c>
      <c r="F34" s="40" t="s">
        <v>351</v>
      </c>
      <c r="G34" s="41" t="s">
        <v>216</v>
      </c>
      <c r="H34" s="39">
        <v>310</v>
      </c>
    </row>
    <row r="35" spans="1:8" ht="28.5">
      <c r="A35" s="38">
        <v>32</v>
      </c>
      <c r="B35" s="39" t="s">
        <v>178</v>
      </c>
      <c r="C35" s="26" t="s">
        <v>40</v>
      </c>
      <c r="D35" s="40" t="s">
        <v>415</v>
      </c>
      <c r="E35" s="38">
        <v>11</v>
      </c>
      <c r="F35" s="40" t="s">
        <v>351</v>
      </c>
      <c r="G35" s="41" t="s">
        <v>495</v>
      </c>
      <c r="H35" s="39">
        <v>310</v>
      </c>
    </row>
    <row r="36" spans="1:8" ht="28.5">
      <c r="A36" s="38">
        <v>33</v>
      </c>
      <c r="B36" s="39" t="s">
        <v>200</v>
      </c>
      <c r="C36" s="26" t="s">
        <v>40</v>
      </c>
      <c r="D36" s="40" t="s">
        <v>423</v>
      </c>
      <c r="E36" s="38">
        <v>11</v>
      </c>
      <c r="F36" s="40" t="s">
        <v>351</v>
      </c>
      <c r="G36" s="41" t="s">
        <v>216</v>
      </c>
      <c r="H36" s="39">
        <v>310</v>
      </c>
    </row>
    <row r="37" spans="1:8" ht="42.75">
      <c r="A37" s="38">
        <v>34</v>
      </c>
      <c r="B37" s="39" t="s">
        <v>322</v>
      </c>
      <c r="C37" s="26" t="s">
        <v>148</v>
      </c>
      <c r="D37" s="40" t="s">
        <v>496</v>
      </c>
      <c r="E37" s="38">
        <v>11</v>
      </c>
      <c r="F37" s="40" t="s">
        <v>25</v>
      </c>
      <c r="G37" s="41" t="s">
        <v>497</v>
      </c>
      <c r="H37" s="39">
        <v>300</v>
      </c>
    </row>
    <row r="38" spans="1:8" ht="28.5">
      <c r="A38" s="38">
        <v>35</v>
      </c>
      <c r="B38" s="39" t="s">
        <v>530</v>
      </c>
      <c r="C38" s="26" t="s">
        <v>64</v>
      </c>
      <c r="D38" s="40" t="s">
        <v>360</v>
      </c>
      <c r="E38" s="38">
        <v>11</v>
      </c>
      <c r="F38" s="40" t="s">
        <v>351</v>
      </c>
      <c r="G38" s="41" t="s">
        <v>216</v>
      </c>
      <c r="H38" s="39">
        <v>300</v>
      </c>
    </row>
    <row r="39" spans="1:8" ht="28.5">
      <c r="A39" s="38">
        <v>36</v>
      </c>
      <c r="B39" s="39" t="s">
        <v>126</v>
      </c>
      <c r="C39" s="26" t="s">
        <v>323</v>
      </c>
      <c r="D39" s="40" t="s">
        <v>498</v>
      </c>
      <c r="E39" s="38">
        <v>11</v>
      </c>
      <c r="F39" s="40" t="s">
        <v>351</v>
      </c>
      <c r="G39" s="41" t="s">
        <v>455</v>
      </c>
      <c r="H39" s="39">
        <v>300</v>
      </c>
    </row>
    <row r="40" spans="1:8" ht="14.25">
      <c r="A40" s="38">
        <v>37</v>
      </c>
      <c r="B40" s="39" t="s">
        <v>324</v>
      </c>
      <c r="C40" s="26" t="s">
        <v>325</v>
      </c>
      <c r="D40" s="40" t="s">
        <v>372</v>
      </c>
      <c r="E40" s="38">
        <v>11</v>
      </c>
      <c r="F40" s="40" t="s">
        <v>5</v>
      </c>
      <c r="G40" s="41" t="s">
        <v>27</v>
      </c>
      <c r="H40" s="39">
        <v>300</v>
      </c>
    </row>
    <row r="41" spans="1:8" ht="14.25">
      <c r="A41" s="38">
        <v>38</v>
      </c>
      <c r="B41" s="39" t="s">
        <v>326</v>
      </c>
      <c r="C41" s="26" t="s">
        <v>189</v>
      </c>
      <c r="D41" s="40" t="s">
        <v>434</v>
      </c>
      <c r="E41" s="38">
        <v>11</v>
      </c>
      <c r="F41" s="40" t="s">
        <v>5</v>
      </c>
      <c r="G41" s="41" t="s">
        <v>27</v>
      </c>
      <c r="H41" s="39">
        <v>300</v>
      </c>
    </row>
    <row r="42" spans="1:8" ht="28.5">
      <c r="A42" s="38">
        <v>39</v>
      </c>
      <c r="B42" s="39" t="s">
        <v>192</v>
      </c>
      <c r="C42" s="26" t="s">
        <v>55</v>
      </c>
      <c r="D42" s="40" t="s">
        <v>414</v>
      </c>
      <c r="E42" s="38">
        <v>11</v>
      </c>
      <c r="F42" s="40" t="s">
        <v>351</v>
      </c>
      <c r="G42" s="41" t="s">
        <v>216</v>
      </c>
      <c r="H42" s="39">
        <v>300</v>
      </c>
    </row>
    <row r="43" spans="1:8" ht="14.25">
      <c r="A43" s="38">
        <v>40</v>
      </c>
      <c r="B43" s="39" t="s">
        <v>195</v>
      </c>
      <c r="C43" s="26" t="s">
        <v>127</v>
      </c>
      <c r="D43" s="40" t="s">
        <v>499</v>
      </c>
      <c r="E43" s="38">
        <v>11</v>
      </c>
      <c r="F43" s="40" t="s">
        <v>5</v>
      </c>
      <c r="G43" s="41" t="s">
        <v>27</v>
      </c>
      <c r="H43" s="39">
        <v>300</v>
      </c>
    </row>
    <row r="44" spans="1:8" ht="28.5">
      <c r="A44" s="38">
        <v>41</v>
      </c>
      <c r="B44" s="39" t="s">
        <v>327</v>
      </c>
      <c r="C44" s="26" t="s">
        <v>124</v>
      </c>
      <c r="D44" s="40" t="s">
        <v>405</v>
      </c>
      <c r="E44" s="38">
        <v>11</v>
      </c>
      <c r="F44" s="40" t="s">
        <v>351</v>
      </c>
      <c r="G44" s="41" t="s">
        <v>395</v>
      </c>
      <c r="H44" s="39">
        <v>300</v>
      </c>
    </row>
    <row r="45" spans="1:8" ht="28.5">
      <c r="A45" s="38">
        <v>42</v>
      </c>
      <c r="B45" s="39" t="s">
        <v>328</v>
      </c>
      <c r="C45" s="26" t="s">
        <v>329</v>
      </c>
      <c r="D45" s="40" t="s">
        <v>434</v>
      </c>
      <c r="E45" s="38">
        <v>11</v>
      </c>
      <c r="F45" s="40" t="s">
        <v>351</v>
      </c>
      <c r="G45" s="41" t="s">
        <v>455</v>
      </c>
      <c r="H45" s="39">
        <v>300</v>
      </c>
    </row>
    <row r="46" spans="1:8" ht="14.25">
      <c r="A46" s="38">
        <v>43</v>
      </c>
      <c r="B46" s="39" t="s">
        <v>330</v>
      </c>
      <c r="C46" s="26" t="s">
        <v>113</v>
      </c>
      <c r="D46" s="40" t="s">
        <v>500</v>
      </c>
      <c r="E46" s="38">
        <v>11</v>
      </c>
      <c r="F46" s="40" t="s">
        <v>5</v>
      </c>
      <c r="G46" s="41" t="s">
        <v>27</v>
      </c>
      <c r="H46" s="39">
        <v>290</v>
      </c>
    </row>
    <row r="47" spans="1:8" ht="14.25">
      <c r="A47" s="38">
        <v>44</v>
      </c>
      <c r="B47" s="39" t="s">
        <v>94</v>
      </c>
      <c r="C47" s="26" t="s">
        <v>65</v>
      </c>
      <c r="D47" s="40" t="s">
        <v>438</v>
      </c>
      <c r="E47" s="38">
        <v>11</v>
      </c>
      <c r="F47" s="40" t="s">
        <v>5</v>
      </c>
      <c r="G47" s="41" t="s">
        <v>27</v>
      </c>
      <c r="H47" s="39">
        <v>290</v>
      </c>
    </row>
    <row r="48" spans="1:8" ht="14.25">
      <c r="A48" s="38">
        <v>45</v>
      </c>
      <c r="B48" s="39" t="s">
        <v>331</v>
      </c>
      <c r="C48" s="26" t="s">
        <v>48</v>
      </c>
      <c r="D48" s="40" t="s">
        <v>501</v>
      </c>
      <c r="E48" s="38">
        <v>11</v>
      </c>
      <c r="F48" s="40" t="s">
        <v>5</v>
      </c>
      <c r="G48" s="41" t="s">
        <v>27</v>
      </c>
      <c r="H48" s="39">
        <v>280</v>
      </c>
    </row>
    <row r="49" spans="1:8" ht="14.25">
      <c r="A49" s="38">
        <v>46</v>
      </c>
      <c r="B49" s="39" t="s">
        <v>69</v>
      </c>
      <c r="C49" s="26" t="s">
        <v>194</v>
      </c>
      <c r="D49" s="40" t="s">
        <v>502</v>
      </c>
      <c r="E49" s="38">
        <v>11</v>
      </c>
      <c r="F49" s="40" t="s">
        <v>351</v>
      </c>
      <c r="G49" s="41" t="s">
        <v>353</v>
      </c>
      <c r="H49" s="39">
        <v>275</v>
      </c>
    </row>
    <row r="50" spans="1:8" ht="57">
      <c r="A50" s="38">
        <v>47</v>
      </c>
      <c r="B50" s="39" t="s">
        <v>332</v>
      </c>
      <c r="C50" s="26" t="s">
        <v>333</v>
      </c>
      <c r="D50" s="40" t="s">
        <v>393</v>
      </c>
      <c r="E50" s="38">
        <v>11</v>
      </c>
      <c r="F50" s="40" t="s">
        <v>429</v>
      </c>
      <c r="G50" s="41" t="s">
        <v>430</v>
      </c>
      <c r="H50" s="39">
        <v>275</v>
      </c>
    </row>
    <row r="51" spans="1:8" ht="28.5">
      <c r="A51" s="38">
        <v>48</v>
      </c>
      <c r="B51" s="39" t="s">
        <v>334</v>
      </c>
      <c r="C51" s="26" t="s">
        <v>335</v>
      </c>
      <c r="D51" s="40" t="s">
        <v>352</v>
      </c>
      <c r="E51" s="38">
        <v>11</v>
      </c>
      <c r="F51" s="40" t="s">
        <v>351</v>
      </c>
      <c r="G51" s="41" t="s">
        <v>455</v>
      </c>
      <c r="H51" s="39">
        <v>275</v>
      </c>
    </row>
    <row r="52" spans="1:8" ht="14.25">
      <c r="A52" s="38">
        <v>49</v>
      </c>
      <c r="B52" s="39" t="s">
        <v>336</v>
      </c>
      <c r="C52" s="26" t="s">
        <v>337</v>
      </c>
      <c r="D52" s="40" t="s">
        <v>503</v>
      </c>
      <c r="E52" s="38">
        <v>11</v>
      </c>
      <c r="F52" s="40" t="s">
        <v>351</v>
      </c>
      <c r="G52" s="41" t="s">
        <v>436</v>
      </c>
      <c r="H52" s="39">
        <v>275</v>
      </c>
    </row>
    <row r="53" spans="1:8" ht="14.25">
      <c r="A53" s="38">
        <v>50</v>
      </c>
      <c r="B53" s="39" t="s">
        <v>338</v>
      </c>
      <c r="C53" s="26" t="s">
        <v>64</v>
      </c>
      <c r="D53" s="40" t="s">
        <v>355</v>
      </c>
      <c r="E53" s="38">
        <v>11</v>
      </c>
      <c r="F53" s="40" t="s">
        <v>8</v>
      </c>
      <c r="G53" s="41" t="s">
        <v>18</v>
      </c>
      <c r="H53" s="39">
        <v>275</v>
      </c>
    </row>
    <row r="54" spans="1:8" ht="28.5">
      <c r="A54" s="38">
        <v>51</v>
      </c>
      <c r="B54" s="39" t="s">
        <v>339</v>
      </c>
      <c r="C54" s="26" t="s">
        <v>134</v>
      </c>
      <c r="D54" s="40" t="s">
        <v>504</v>
      </c>
      <c r="E54" s="38">
        <v>11</v>
      </c>
      <c r="F54" s="40" t="s">
        <v>351</v>
      </c>
      <c r="G54" s="41" t="s">
        <v>216</v>
      </c>
      <c r="H54" s="39">
        <v>275</v>
      </c>
    </row>
    <row r="55" spans="1:8" ht="28.5">
      <c r="A55" s="38">
        <v>52</v>
      </c>
      <c r="B55" s="39" t="s">
        <v>340</v>
      </c>
      <c r="C55" s="26" t="s">
        <v>44</v>
      </c>
      <c r="D55" s="40" t="s">
        <v>505</v>
      </c>
      <c r="E55" s="38">
        <v>11</v>
      </c>
      <c r="F55" s="40" t="s">
        <v>8</v>
      </c>
      <c r="G55" s="41" t="s">
        <v>506</v>
      </c>
      <c r="H55" s="39">
        <v>275</v>
      </c>
    </row>
    <row r="56" spans="1:8" ht="14.25">
      <c r="A56" s="38">
        <v>53</v>
      </c>
      <c r="B56" s="39" t="s">
        <v>341</v>
      </c>
      <c r="C56" s="26" t="s">
        <v>156</v>
      </c>
      <c r="D56" s="40" t="s">
        <v>507</v>
      </c>
      <c r="E56" s="38">
        <v>11</v>
      </c>
      <c r="F56" s="40" t="s">
        <v>25</v>
      </c>
      <c r="G56" s="41" t="s">
        <v>439</v>
      </c>
      <c r="H56" s="39">
        <v>275</v>
      </c>
    </row>
    <row r="57" spans="1:8" ht="14.25">
      <c r="A57" s="38">
        <v>54</v>
      </c>
      <c r="B57" s="39" t="s">
        <v>342</v>
      </c>
      <c r="C57" s="26" t="s">
        <v>102</v>
      </c>
      <c r="D57" s="42" t="s">
        <v>487</v>
      </c>
      <c r="E57" s="43">
        <v>11</v>
      </c>
      <c r="F57" s="42" t="s">
        <v>5</v>
      </c>
      <c r="G57" s="44" t="s">
        <v>27</v>
      </c>
      <c r="H57" s="43">
        <v>270</v>
      </c>
    </row>
    <row r="58" spans="1:8" ht="14.25">
      <c r="A58" s="38">
        <v>55</v>
      </c>
      <c r="B58" s="31" t="s">
        <v>508</v>
      </c>
      <c r="C58" s="31" t="s">
        <v>509</v>
      </c>
      <c r="D58" s="42" t="s">
        <v>357</v>
      </c>
      <c r="E58" s="43">
        <v>11</v>
      </c>
      <c r="F58" s="42" t="s">
        <v>351</v>
      </c>
      <c r="G58" s="44" t="s">
        <v>350</v>
      </c>
      <c r="H58" s="43"/>
    </row>
    <row r="59" spans="1:8" ht="14.25">
      <c r="A59" s="38">
        <v>56</v>
      </c>
      <c r="B59" s="31" t="s">
        <v>510</v>
      </c>
      <c r="C59" s="31" t="s">
        <v>92</v>
      </c>
      <c r="D59" s="42" t="s">
        <v>511</v>
      </c>
      <c r="E59" s="43">
        <v>11</v>
      </c>
      <c r="F59" s="42" t="s">
        <v>351</v>
      </c>
      <c r="G59" s="44" t="s">
        <v>350</v>
      </c>
      <c r="H59" s="43"/>
    </row>
    <row r="60" spans="1:8" ht="14.25">
      <c r="A60" s="38">
        <v>57</v>
      </c>
      <c r="B60" s="31" t="s">
        <v>512</v>
      </c>
      <c r="C60" s="31" t="s">
        <v>325</v>
      </c>
      <c r="D60" s="42" t="s">
        <v>393</v>
      </c>
      <c r="E60" s="43">
        <v>11</v>
      </c>
      <c r="F60" s="42" t="s">
        <v>351</v>
      </c>
      <c r="G60" s="44" t="s">
        <v>353</v>
      </c>
      <c r="H60" s="43"/>
    </row>
    <row r="61" spans="1:8" ht="14.25">
      <c r="A61" s="38">
        <v>58</v>
      </c>
      <c r="B61" s="31" t="s">
        <v>513</v>
      </c>
      <c r="C61" s="31" t="s">
        <v>36</v>
      </c>
      <c r="D61" s="42" t="s">
        <v>392</v>
      </c>
      <c r="E61" s="43">
        <v>11</v>
      </c>
      <c r="F61" s="42" t="s">
        <v>5</v>
      </c>
      <c r="G61" s="44" t="s">
        <v>27</v>
      </c>
      <c r="H61" s="43"/>
    </row>
    <row r="62" spans="1:8" ht="14.25">
      <c r="A62" s="38">
        <v>59</v>
      </c>
      <c r="B62" s="31" t="s">
        <v>514</v>
      </c>
      <c r="C62" s="31" t="s">
        <v>515</v>
      </c>
      <c r="D62" s="42" t="s">
        <v>507</v>
      </c>
      <c r="E62" s="43">
        <v>11</v>
      </c>
      <c r="F62" s="42" t="s">
        <v>5</v>
      </c>
      <c r="G62" s="44" t="s">
        <v>27</v>
      </c>
      <c r="H62" s="43"/>
    </row>
    <row r="63" spans="1:8" ht="14.25">
      <c r="A63" s="38">
        <v>60</v>
      </c>
      <c r="B63" s="31" t="s">
        <v>90</v>
      </c>
      <c r="C63" s="31" t="s">
        <v>62</v>
      </c>
      <c r="D63" s="42" t="s">
        <v>374</v>
      </c>
      <c r="E63" s="43">
        <v>11</v>
      </c>
      <c r="F63" s="42" t="s">
        <v>351</v>
      </c>
      <c r="G63" s="44" t="s">
        <v>350</v>
      </c>
      <c r="H63" s="43"/>
    </row>
    <row r="64" spans="1:8" ht="14.25">
      <c r="A64" s="38">
        <v>61</v>
      </c>
      <c r="B64" s="31" t="s">
        <v>516</v>
      </c>
      <c r="C64" s="31" t="s">
        <v>517</v>
      </c>
      <c r="D64" s="42" t="s">
        <v>410</v>
      </c>
      <c r="E64" s="43">
        <v>11</v>
      </c>
      <c r="F64" s="42" t="s">
        <v>351</v>
      </c>
      <c r="G64" s="44" t="s">
        <v>350</v>
      </c>
      <c r="H64" s="43"/>
    </row>
    <row r="67" spans="1:8" ht="27" customHeight="1">
      <c r="A67" s="48" t="s">
        <v>523</v>
      </c>
      <c r="B67" s="48"/>
      <c r="C67" s="48"/>
      <c r="D67" s="48"/>
      <c r="E67" s="48"/>
      <c r="F67" s="48"/>
      <c r="G67" s="48"/>
      <c r="H67" s="48"/>
    </row>
    <row r="69" spans="1:8" ht="26.25" customHeight="1">
      <c r="A69" s="48" t="s">
        <v>524</v>
      </c>
      <c r="B69" s="48"/>
      <c r="C69" s="48"/>
      <c r="D69" s="48"/>
      <c r="E69" s="48"/>
      <c r="F69" s="48"/>
      <c r="G69" s="48"/>
      <c r="H69" s="48"/>
    </row>
    <row r="71" spans="1:8" ht="27.75" customHeight="1">
      <c r="A71" s="48" t="s">
        <v>525</v>
      </c>
      <c r="B71" s="48"/>
      <c r="C71" s="48"/>
      <c r="D71" s="48"/>
      <c r="E71" s="48"/>
      <c r="F71" s="48"/>
      <c r="G71" s="48"/>
      <c r="H71" s="48"/>
    </row>
    <row r="73" spans="1:8" ht="28.5" customHeight="1">
      <c r="A73" s="48" t="s">
        <v>526</v>
      </c>
      <c r="B73" s="48"/>
      <c r="C73" s="48"/>
      <c r="D73" s="48"/>
      <c r="E73" s="48"/>
      <c r="F73" s="48"/>
      <c r="G73" s="48"/>
      <c r="H73" s="48"/>
    </row>
    <row r="75" spans="1:8" ht="30" customHeight="1">
      <c r="A75" s="48" t="s">
        <v>527</v>
      </c>
      <c r="B75" s="48"/>
      <c r="C75" s="48"/>
      <c r="D75" s="48"/>
      <c r="E75" s="48"/>
      <c r="F75" s="48"/>
      <c r="G75" s="48"/>
      <c r="H75" s="48"/>
    </row>
    <row r="77" spans="1:8" ht="27.75" customHeight="1">
      <c r="A77" s="48" t="s">
        <v>528</v>
      </c>
      <c r="B77" s="48"/>
      <c r="C77" s="48"/>
      <c r="D77" s="48"/>
      <c r="E77" s="48"/>
      <c r="F77" s="48"/>
      <c r="G77" s="48"/>
      <c r="H77" s="48"/>
    </row>
    <row r="79" spans="1:8" ht="27" customHeight="1">
      <c r="A79" s="48" t="s">
        <v>529</v>
      </c>
      <c r="B79" s="48"/>
      <c r="C79" s="48"/>
      <c r="D79" s="48"/>
      <c r="E79" s="48"/>
      <c r="F79" s="48"/>
      <c r="G79" s="48"/>
      <c r="H79" s="48"/>
    </row>
  </sheetData>
  <sheetProtection/>
  <mergeCells count="9">
    <mergeCell ref="A75:H75"/>
    <mergeCell ref="A77:H77"/>
    <mergeCell ref="A79:H79"/>
    <mergeCell ref="A1:H1"/>
    <mergeCell ref="B2:H2"/>
    <mergeCell ref="A67:H67"/>
    <mergeCell ref="A69:H69"/>
    <mergeCell ref="A71:H71"/>
    <mergeCell ref="A73:H73"/>
  </mergeCells>
  <printOptions/>
  <pageMargins left="0.7" right="0.7" top="0.75" bottom="0.75" header="0.3" footer="0.3"/>
  <pageSetup fitToHeight="0" fitToWidth="1" horizontalDpi="600" verticalDpi="600" orientation="portrait" paperSize="9" scale="62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H62"/>
  <sheetViews>
    <sheetView tabSelected="1" zoomScalePageLayoutView="0" workbookViewId="0" topLeftCell="A1">
      <selection activeCell="G56" sqref="G56"/>
    </sheetView>
  </sheetViews>
  <sheetFormatPr defaultColWidth="9.140625" defaultRowHeight="15"/>
  <cols>
    <col min="1" max="1" width="11.7109375" style="45" customWidth="1"/>
    <col min="2" max="2" width="52.00390625" style="7" customWidth="1"/>
    <col min="3" max="3" width="16.28125" style="7" customWidth="1"/>
    <col min="4" max="16384" width="9.140625" style="7" customWidth="1"/>
  </cols>
  <sheetData>
    <row r="1" spans="1:7" ht="36.75" customHeight="1">
      <c r="A1" s="56" t="s">
        <v>24</v>
      </c>
      <c r="B1" s="56"/>
      <c r="C1" s="56"/>
      <c r="D1" s="56"/>
      <c r="E1" s="56"/>
      <c r="F1" s="56"/>
      <c r="G1" s="56"/>
    </row>
    <row r="4" spans="1:2" ht="18">
      <c r="A4" s="33" t="s">
        <v>1</v>
      </c>
      <c r="B4" s="11" t="s">
        <v>9</v>
      </c>
    </row>
    <row r="5" spans="1:2" ht="18">
      <c r="A5" s="10" t="s">
        <v>10</v>
      </c>
      <c r="B5" s="8">
        <v>54</v>
      </c>
    </row>
    <row r="6" spans="1:2" ht="18">
      <c r="A6" s="8">
        <v>9</v>
      </c>
      <c r="B6" s="8">
        <v>55</v>
      </c>
    </row>
    <row r="7" spans="1:2" ht="18">
      <c r="A7" s="8">
        <v>10</v>
      </c>
      <c r="B7" s="8">
        <v>57</v>
      </c>
    </row>
    <row r="8" spans="1:2" ht="18">
      <c r="A8" s="8">
        <v>11</v>
      </c>
      <c r="B8" s="8">
        <v>61</v>
      </c>
    </row>
    <row r="9" spans="1:2" ht="18">
      <c r="A9" s="33" t="s">
        <v>11</v>
      </c>
      <c r="B9" s="33">
        <f>SUM(B5:B8)</f>
        <v>227</v>
      </c>
    </row>
    <row r="11" spans="1:7" ht="18" customHeight="1">
      <c r="A11" s="54" t="s">
        <v>12</v>
      </c>
      <c r="B11" s="52" t="s">
        <v>13</v>
      </c>
      <c r="C11" s="49" t="s">
        <v>9</v>
      </c>
      <c r="D11" s="50"/>
      <c r="E11" s="50"/>
      <c r="F11" s="51"/>
      <c r="G11" s="54" t="s">
        <v>17</v>
      </c>
    </row>
    <row r="12" spans="1:7" ht="36" customHeight="1">
      <c r="A12" s="55"/>
      <c r="B12" s="53"/>
      <c r="C12" s="35" t="s">
        <v>10</v>
      </c>
      <c r="D12" s="35" t="s">
        <v>14</v>
      </c>
      <c r="E12" s="35" t="s">
        <v>15</v>
      </c>
      <c r="F12" s="35" t="s">
        <v>16</v>
      </c>
      <c r="G12" s="55"/>
    </row>
    <row r="13" spans="1:7" ht="36">
      <c r="A13" s="8">
        <v>1</v>
      </c>
      <c r="B13" s="12" t="s">
        <v>350</v>
      </c>
      <c r="C13" s="9">
        <f>_xlfn.COUNTIFS('7-8 класс'!$G$4:$G$57,B13)</f>
        <v>25</v>
      </c>
      <c r="D13" s="9">
        <f>_xlfn.COUNTIFS('9  класс '!$G$4:$G$58,B13)</f>
        <v>7</v>
      </c>
      <c r="E13" s="9">
        <f>_xlfn.COUNTIFS('10 класс '!$G$4:$G$60,B13)</f>
        <v>8</v>
      </c>
      <c r="F13" s="9">
        <f>_xlfn.COUNTIFS('11 класс '!$G$4:$G$64,B13)</f>
        <v>11</v>
      </c>
      <c r="G13" s="9">
        <f aca="true" t="shared" si="0" ref="G13:G46">SUM(C13:F13)</f>
        <v>51</v>
      </c>
    </row>
    <row r="14" spans="1:7" ht="18">
      <c r="A14" s="8">
        <f>A13+1</f>
        <v>2</v>
      </c>
      <c r="B14" s="12" t="s">
        <v>27</v>
      </c>
      <c r="C14" s="9">
        <f>_xlfn.COUNTIFS('7-8 класс'!$G$4:$G$57,B14)</f>
        <v>7</v>
      </c>
      <c r="D14" s="9">
        <f>_xlfn.COUNTIFS('9  класс '!$G$4:$G$58,B14)</f>
        <v>10</v>
      </c>
      <c r="E14" s="9">
        <f>_xlfn.COUNTIFS('10 класс '!$G$4:$G$60,B14)</f>
        <v>9</v>
      </c>
      <c r="F14" s="9">
        <f>_xlfn.COUNTIFS('11 класс '!$G$4:$G$64,B14)</f>
        <v>13</v>
      </c>
      <c r="G14" s="9">
        <f t="shared" si="0"/>
        <v>39</v>
      </c>
    </row>
    <row r="15" spans="1:7" ht="54">
      <c r="A15" s="8">
        <f aca="true" t="shared" si="1" ref="A15:A46">A14+1</f>
        <v>3</v>
      </c>
      <c r="B15" s="12" t="s">
        <v>216</v>
      </c>
      <c r="C15" s="9">
        <f>_xlfn.COUNTIFS('7-8 класс'!$G$4:$G$57,B15)</f>
        <v>4</v>
      </c>
      <c r="D15" s="9">
        <f>_xlfn.COUNTIFS('9  класс '!$G$4:$G$58,B15)</f>
        <v>12</v>
      </c>
      <c r="E15" s="9">
        <f>_xlfn.COUNTIFS('10 класс '!$G$4:$G$60,B15)</f>
        <v>10</v>
      </c>
      <c r="F15" s="9">
        <f>_xlfn.COUNTIFS('11 класс '!$G$4:$G$64,B15)</f>
        <v>11</v>
      </c>
      <c r="G15" s="9">
        <f t="shared" si="0"/>
        <v>37</v>
      </c>
    </row>
    <row r="16" spans="1:7" ht="36">
      <c r="A16" s="8">
        <f t="shared" si="1"/>
        <v>4</v>
      </c>
      <c r="B16" s="12" t="s">
        <v>353</v>
      </c>
      <c r="C16" s="9">
        <f>_xlfn.COUNTIFS('7-8 класс'!$G$4:$G$57,B16)</f>
        <v>7</v>
      </c>
      <c r="D16" s="9">
        <f>_xlfn.COUNTIFS('9  класс '!$G$4:$G$58,B16)</f>
        <v>5</v>
      </c>
      <c r="E16" s="9">
        <f>_xlfn.COUNTIFS('10 класс '!$G$4:$G$60,B16)</f>
        <v>7</v>
      </c>
      <c r="F16" s="9">
        <f>_xlfn.COUNTIFS('11 класс '!$G$4:$G$64,B16)</f>
        <v>2</v>
      </c>
      <c r="G16" s="9">
        <f t="shared" si="0"/>
        <v>21</v>
      </c>
    </row>
    <row r="17" spans="1:7" ht="36">
      <c r="A17" s="8">
        <f t="shared" si="1"/>
        <v>5</v>
      </c>
      <c r="B17" s="12" t="s">
        <v>18</v>
      </c>
      <c r="C17" s="9">
        <f>_xlfn.COUNTIFS('7-8 класс'!$G$4:$G$57,B17)</f>
        <v>2</v>
      </c>
      <c r="D17" s="9">
        <f>_xlfn.COUNTIFS('9  класс '!$G$4:$G$58,B17)</f>
        <v>5</v>
      </c>
      <c r="E17" s="9">
        <f>_xlfn.COUNTIFS('10 класс '!$G$4:$G$60,B17)</f>
        <v>2</v>
      </c>
      <c r="F17" s="9">
        <f>_xlfn.COUNTIFS('11 класс '!$G$4:$G$64,B17)</f>
        <v>3</v>
      </c>
      <c r="G17" s="9">
        <f t="shared" si="0"/>
        <v>12</v>
      </c>
    </row>
    <row r="18" spans="1:7" ht="36">
      <c r="A18" s="8">
        <f t="shared" si="1"/>
        <v>6</v>
      </c>
      <c r="B18" s="12" t="s">
        <v>28</v>
      </c>
      <c r="C18" s="9">
        <f>_xlfn.COUNTIFS('7-8 класс'!$G$4:$G$57,B18)</f>
        <v>0</v>
      </c>
      <c r="D18" s="9">
        <f>_xlfn.COUNTIFS('9  класс '!$G$4:$G$58,B18)</f>
        <v>3</v>
      </c>
      <c r="E18" s="9">
        <f>_xlfn.COUNTIFS('10 класс '!$G$4:$G$60,B18)</f>
        <v>6</v>
      </c>
      <c r="F18" s="9">
        <f>_xlfn.COUNTIFS('11 класс '!$G$4:$G$64,B18)</f>
        <v>1</v>
      </c>
      <c r="G18" s="9">
        <f t="shared" si="0"/>
        <v>10</v>
      </c>
    </row>
    <row r="19" spans="1:7" ht="90">
      <c r="A19" s="8">
        <f t="shared" si="1"/>
        <v>7</v>
      </c>
      <c r="B19" s="12" t="s">
        <v>369</v>
      </c>
      <c r="C19" s="9">
        <f>_xlfn.COUNTIFS('7-8 класс'!$G$4:$G$57,B19)</f>
        <v>4</v>
      </c>
      <c r="D19" s="9">
        <f>_xlfn.COUNTIFS('9  класс '!$G$4:$G$58,B19)</f>
        <v>3</v>
      </c>
      <c r="E19" s="9">
        <f>_xlfn.COUNTIFS('10 класс '!$G$4:$G$60,B19)</f>
        <v>0</v>
      </c>
      <c r="F19" s="9">
        <f>_xlfn.COUNTIFS('11 класс '!$G$4:$G$64,B19)</f>
        <v>0</v>
      </c>
      <c r="G19" s="9">
        <f t="shared" si="0"/>
        <v>7</v>
      </c>
    </row>
    <row r="20" spans="1:7" ht="37.5" customHeight="1">
      <c r="A20" s="8">
        <f t="shared" si="1"/>
        <v>8</v>
      </c>
      <c r="B20" s="12" t="s">
        <v>455</v>
      </c>
      <c r="C20" s="9">
        <f>_xlfn.COUNTIFS('7-8 класс'!$G$4:$G$57,B20)</f>
        <v>0</v>
      </c>
      <c r="D20" s="9">
        <f>_xlfn.COUNTIFS('9  класс '!$G$4:$G$58,B20)</f>
        <v>0</v>
      </c>
      <c r="E20" s="9">
        <f>_xlfn.COUNTIFS('10 класс '!$G$4:$G$60,B20)</f>
        <v>2</v>
      </c>
      <c r="F20" s="9">
        <f>_xlfn.COUNTIFS('11 класс '!$G$4:$G$64,B20)</f>
        <v>5</v>
      </c>
      <c r="G20" s="9">
        <f t="shared" si="0"/>
        <v>7</v>
      </c>
    </row>
    <row r="21" spans="1:7" ht="36">
      <c r="A21" s="8">
        <f t="shared" si="1"/>
        <v>9</v>
      </c>
      <c r="B21" s="12" t="s">
        <v>395</v>
      </c>
      <c r="C21" s="9">
        <f>_xlfn.COUNTIFS('7-8 класс'!$G$4:$G$57,B21)</f>
        <v>1</v>
      </c>
      <c r="D21" s="9">
        <f>_xlfn.COUNTIFS('9  класс '!$G$4:$G$58,B21)</f>
        <v>0</v>
      </c>
      <c r="E21" s="9">
        <f>_xlfn.COUNTIFS('10 класс '!$G$4:$G$60,B21)</f>
        <v>0</v>
      </c>
      <c r="F21" s="9">
        <f>_xlfn.COUNTIFS('11 класс '!$G$4:$G$64,B21)</f>
        <v>2</v>
      </c>
      <c r="G21" s="9">
        <f t="shared" si="0"/>
        <v>3</v>
      </c>
    </row>
    <row r="22" spans="1:7" ht="54" customHeight="1">
      <c r="A22" s="8">
        <f t="shared" si="1"/>
        <v>10</v>
      </c>
      <c r="B22" s="12" t="s">
        <v>416</v>
      </c>
      <c r="C22" s="9">
        <f>_xlfn.COUNTIFS('7-8 класс'!$G$4:$G$57,B22)</f>
        <v>0</v>
      </c>
      <c r="D22" s="9">
        <f>_xlfn.COUNTIFS('9  класс '!$G$4:$G$58,B22)</f>
        <v>1</v>
      </c>
      <c r="E22" s="9">
        <f>_xlfn.COUNTIFS('10 класс '!$G$4:$G$60,B22)</f>
        <v>2</v>
      </c>
      <c r="F22" s="9">
        <f>_xlfn.COUNTIFS('11 класс '!$G$4:$G$64,B22)</f>
        <v>0</v>
      </c>
      <c r="G22" s="9">
        <f t="shared" si="0"/>
        <v>3</v>
      </c>
    </row>
    <row r="23" spans="1:7" ht="36">
      <c r="A23" s="8">
        <f t="shared" si="1"/>
        <v>11</v>
      </c>
      <c r="B23" s="12" t="s">
        <v>436</v>
      </c>
      <c r="C23" s="9">
        <f>_xlfn.COUNTIFS('7-8 класс'!$G$4:$G$57,B23)</f>
        <v>0</v>
      </c>
      <c r="D23" s="9">
        <f>_xlfn.COUNTIFS('9  класс '!$G$4:$G$58,B23)</f>
        <v>1</v>
      </c>
      <c r="E23" s="9">
        <f>_xlfn.COUNTIFS('10 класс '!$G$4:$G$60,B23)</f>
        <v>0</v>
      </c>
      <c r="F23" s="9">
        <f>_xlfn.COUNTIFS('11 класс '!$G$4:$G$64,B23)</f>
        <v>2</v>
      </c>
      <c r="G23" s="9">
        <f t="shared" si="0"/>
        <v>3</v>
      </c>
    </row>
    <row r="24" spans="1:7" ht="36">
      <c r="A24" s="8">
        <f t="shared" si="1"/>
        <v>12</v>
      </c>
      <c r="B24" s="12" t="s">
        <v>439</v>
      </c>
      <c r="C24" s="9">
        <f>_xlfn.COUNTIFS('7-8 класс'!$G$4:$G$57,B24)</f>
        <v>0</v>
      </c>
      <c r="D24" s="9">
        <f>_xlfn.COUNTIFS('9  класс '!$G$4:$G$58,B24)</f>
        <v>0</v>
      </c>
      <c r="E24" s="9">
        <f>_xlfn.COUNTIFS('10 класс '!$G$4:$G$60,B24)</f>
        <v>2</v>
      </c>
      <c r="F24" s="9">
        <f>_xlfn.COUNTIFS('11 класс '!$G$4:$G$64,B24)</f>
        <v>1</v>
      </c>
      <c r="G24" s="9">
        <f t="shared" si="0"/>
        <v>3</v>
      </c>
    </row>
    <row r="25" spans="1:7" ht="36">
      <c r="A25" s="8">
        <f t="shared" si="1"/>
        <v>13</v>
      </c>
      <c r="B25" s="12" t="s">
        <v>460</v>
      </c>
      <c r="C25" s="9">
        <f>_xlfn.COUNTIFS('7-8 класс'!$G$4:$G$57,B25)</f>
        <v>0</v>
      </c>
      <c r="D25" s="9">
        <f>_xlfn.COUNTIFS('9  класс '!$G$4:$G$58,B25)</f>
        <v>0</v>
      </c>
      <c r="E25" s="9">
        <f>_xlfn.COUNTIFS('10 класс '!$G$4:$G$60,B25)</f>
        <v>2</v>
      </c>
      <c r="F25" s="9">
        <f>_xlfn.COUNTIFS('11 класс '!$G$4:$G$64,B25)</f>
        <v>1</v>
      </c>
      <c r="G25" s="9">
        <f t="shared" si="0"/>
        <v>3</v>
      </c>
    </row>
    <row r="26" spans="1:7" ht="39" customHeight="1">
      <c r="A26" s="8">
        <f t="shared" si="1"/>
        <v>14</v>
      </c>
      <c r="B26" s="12" t="s">
        <v>364</v>
      </c>
      <c r="C26" s="9">
        <f>_xlfn.COUNTIFS('7-8 класс'!$G$4:$G$57,B26)</f>
        <v>2</v>
      </c>
      <c r="D26" s="9">
        <f>_xlfn.COUNTIFS('9  класс '!$G$4:$G$58,B26)</f>
        <v>0</v>
      </c>
      <c r="E26" s="9">
        <f>_xlfn.COUNTIFS('10 класс '!$G$4:$G$60,B26)</f>
        <v>0</v>
      </c>
      <c r="F26" s="9">
        <f>_xlfn.COUNTIFS('11 класс '!$G$4:$G$64,B26)</f>
        <v>0</v>
      </c>
      <c r="G26" s="9">
        <f t="shared" si="0"/>
        <v>2</v>
      </c>
    </row>
    <row r="27" spans="1:7" ht="72">
      <c r="A27" s="8">
        <f t="shared" si="1"/>
        <v>15</v>
      </c>
      <c r="B27" s="12" t="s">
        <v>428</v>
      </c>
      <c r="C27" s="9">
        <f>_xlfn.COUNTIFS('7-8 класс'!$G$4:$G$57,B27)</f>
        <v>0</v>
      </c>
      <c r="D27" s="9">
        <f>_xlfn.COUNTIFS('9  класс '!$G$4:$G$58,B27)</f>
        <v>2</v>
      </c>
      <c r="E27" s="9">
        <f>_xlfn.COUNTIFS('10 класс '!$G$4:$G$60,B27)</f>
        <v>0</v>
      </c>
      <c r="F27" s="9">
        <f>_xlfn.COUNTIFS('11 класс '!$G$4:$G$64,B27)</f>
        <v>0</v>
      </c>
      <c r="G27" s="9">
        <f t="shared" si="0"/>
        <v>2</v>
      </c>
    </row>
    <row r="28" spans="1:7" ht="71.25" customHeight="1">
      <c r="A28" s="8">
        <f t="shared" si="1"/>
        <v>16</v>
      </c>
      <c r="B28" s="12" t="s">
        <v>430</v>
      </c>
      <c r="C28" s="9">
        <f>_xlfn.COUNTIFS('7-8 класс'!$G$4:$G$57,B28)</f>
        <v>0</v>
      </c>
      <c r="D28" s="9">
        <f>_xlfn.COUNTIFS('9  класс '!$G$4:$G$58,B28)</f>
        <v>1</v>
      </c>
      <c r="E28" s="9">
        <f>_xlfn.COUNTIFS('10 класс '!$G$4:$G$60,B28)</f>
        <v>0</v>
      </c>
      <c r="F28" s="9">
        <f>_xlfn.COUNTIFS('11 класс '!$G$4:$G$64,B28)</f>
        <v>1</v>
      </c>
      <c r="G28" s="9">
        <f t="shared" si="0"/>
        <v>2</v>
      </c>
    </row>
    <row r="29" spans="1:7" ht="36">
      <c r="A29" s="8">
        <f t="shared" si="1"/>
        <v>17</v>
      </c>
      <c r="B29" s="12" t="s">
        <v>19</v>
      </c>
      <c r="C29" s="9">
        <f>_xlfn.COUNTIFS('7-8 класс'!$G$4:$G$57,B29)</f>
        <v>0</v>
      </c>
      <c r="D29" s="9">
        <f>_xlfn.COUNTIFS('9  класс '!$G$4:$G$58,B29)</f>
        <v>2</v>
      </c>
      <c r="E29" s="9">
        <f>_xlfn.COUNTIFS('10 класс '!$G$4:$G$60,B29)</f>
        <v>0</v>
      </c>
      <c r="F29" s="9">
        <f>_xlfn.COUNTIFS('11 класс '!$G$4:$G$64,B29)</f>
        <v>0</v>
      </c>
      <c r="G29" s="9">
        <f t="shared" si="0"/>
        <v>2</v>
      </c>
    </row>
    <row r="30" spans="1:7" ht="36">
      <c r="A30" s="8">
        <f t="shared" si="1"/>
        <v>18</v>
      </c>
      <c r="B30" s="12" t="s">
        <v>453</v>
      </c>
      <c r="C30" s="9">
        <f>_xlfn.COUNTIFS('7-8 класс'!$G$4:$G$57,B30)</f>
        <v>0</v>
      </c>
      <c r="D30" s="9">
        <f>_xlfn.COUNTIFS('9  класс '!$G$4:$G$58,B30)</f>
        <v>0</v>
      </c>
      <c r="E30" s="9">
        <f>_xlfn.COUNTIFS('10 класс '!$G$4:$G$60,B30)</f>
        <v>1</v>
      </c>
      <c r="F30" s="9">
        <f>_xlfn.COUNTIFS('11 класс '!$G$4:$G$64,B30)</f>
        <v>1</v>
      </c>
      <c r="G30" s="9">
        <f t="shared" si="0"/>
        <v>2</v>
      </c>
    </row>
    <row r="31" spans="1:7" ht="36">
      <c r="A31" s="8">
        <f t="shared" si="1"/>
        <v>19</v>
      </c>
      <c r="B31" s="12" t="s">
        <v>463</v>
      </c>
      <c r="C31" s="9">
        <f>_xlfn.COUNTIFS('7-8 класс'!$G$4:$G$57,B31)</f>
        <v>0</v>
      </c>
      <c r="D31" s="9">
        <f>_xlfn.COUNTIFS('9  класс '!$G$4:$G$58,B31)</f>
        <v>0</v>
      </c>
      <c r="E31" s="9">
        <f>_xlfn.COUNTIFS('10 класс '!$G$4:$G$60,B31)</f>
        <v>2</v>
      </c>
      <c r="F31" s="9">
        <f>_xlfn.COUNTIFS('11 класс '!$G$4:$G$64,B31)</f>
        <v>0</v>
      </c>
      <c r="G31" s="9">
        <f t="shared" si="0"/>
        <v>2</v>
      </c>
    </row>
    <row r="32" spans="1:7" ht="36">
      <c r="A32" s="8">
        <f t="shared" si="1"/>
        <v>20</v>
      </c>
      <c r="B32" s="12" t="s">
        <v>483</v>
      </c>
      <c r="C32" s="9">
        <f>_xlfn.COUNTIFS('7-8 класс'!$G$4:$G$57,B32)</f>
        <v>0</v>
      </c>
      <c r="D32" s="9">
        <f>_xlfn.COUNTIFS('9  класс '!$G$4:$G$58,B32)</f>
        <v>0</v>
      </c>
      <c r="E32" s="9">
        <f>_xlfn.COUNTIFS('10 класс '!$G$4:$G$60,B32)</f>
        <v>0</v>
      </c>
      <c r="F32" s="9">
        <f>_xlfn.COUNTIFS('11 класс '!$G$4:$G$64,B32)</f>
        <v>2</v>
      </c>
      <c r="G32" s="9">
        <f t="shared" si="0"/>
        <v>2</v>
      </c>
    </row>
    <row r="33" spans="1:7" ht="36">
      <c r="A33" s="8">
        <f t="shared" si="1"/>
        <v>21</v>
      </c>
      <c r="B33" s="12" t="s">
        <v>362</v>
      </c>
      <c r="C33" s="9">
        <f>_xlfn.COUNTIFS('7-8 класс'!$G$4:$G$57,B33)</f>
        <v>1</v>
      </c>
      <c r="D33" s="9">
        <f>_xlfn.COUNTIFS('9  класс '!$G$4:$G$58,B33)</f>
        <v>0</v>
      </c>
      <c r="E33" s="9">
        <f>_xlfn.COUNTIFS('10 класс '!$G$4:$G$60,B33)</f>
        <v>0</v>
      </c>
      <c r="F33" s="9">
        <f>_xlfn.COUNTIFS('11 класс '!$G$4:$G$64,B33)</f>
        <v>0</v>
      </c>
      <c r="G33" s="9">
        <f t="shared" si="0"/>
        <v>1</v>
      </c>
    </row>
    <row r="34" spans="1:7" ht="72">
      <c r="A34" s="8">
        <f t="shared" si="1"/>
        <v>22</v>
      </c>
      <c r="B34" s="32" t="s">
        <v>399</v>
      </c>
      <c r="C34" s="9">
        <f>_xlfn.COUNTIFS('7-8 класс'!$G$4:$G$57,B34)</f>
        <v>1</v>
      </c>
      <c r="D34" s="9">
        <f>_xlfn.COUNTIFS('9  класс '!$G$4:$G$58,B34)</f>
        <v>0</v>
      </c>
      <c r="E34" s="9">
        <f>_xlfn.COUNTIFS('10 класс '!$G$4:$G$60,B34)</f>
        <v>0</v>
      </c>
      <c r="F34" s="9">
        <f>_xlfn.COUNTIFS('11 класс '!$G$4:$G$64,B34)</f>
        <v>0</v>
      </c>
      <c r="G34" s="9">
        <f t="shared" si="0"/>
        <v>1</v>
      </c>
    </row>
    <row r="35" spans="1:7" ht="18">
      <c r="A35" s="8">
        <f t="shared" si="1"/>
        <v>23</v>
      </c>
      <c r="B35" s="12" t="s">
        <v>422</v>
      </c>
      <c r="C35" s="9">
        <f>_xlfn.COUNTIFS('7-8 класс'!$G$4:$G$57,B35)</f>
        <v>0</v>
      </c>
      <c r="D35" s="9">
        <f>_xlfn.COUNTIFS('9  класс '!$G$4:$G$58,B35)</f>
        <v>1</v>
      </c>
      <c r="E35" s="9">
        <f>_xlfn.COUNTIFS('10 класс '!$G$4:$G$60,B35)</f>
        <v>0</v>
      </c>
      <c r="F35" s="9">
        <f>_xlfn.COUNTIFS('11 класс '!$G$4:$G$64,B35)</f>
        <v>0</v>
      </c>
      <c r="G35" s="9">
        <f t="shared" si="0"/>
        <v>1</v>
      </c>
    </row>
    <row r="36" spans="1:7" ht="54">
      <c r="A36" s="8">
        <f t="shared" si="1"/>
        <v>24</v>
      </c>
      <c r="B36" s="12" t="s">
        <v>426</v>
      </c>
      <c r="C36" s="9">
        <f>_xlfn.COUNTIFS('7-8 класс'!$G$4:$G$57,B36)</f>
        <v>0</v>
      </c>
      <c r="D36" s="9">
        <f>_xlfn.COUNTIFS('9  класс '!$G$4:$G$58,B36)</f>
        <v>1</v>
      </c>
      <c r="E36" s="9">
        <f>_xlfn.COUNTIFS('10 класс '!$G$4:$G$60,B36)</f>
        <v>0</v>
      </c>
      <c r="F36" s="9">
        <f>_xlfn.COUNTIFS('11 класс '!$G$4:$G$64,B36)</f>
        <v>0</v>
      </c>
      <c r="G36" s="9">
        <f t="shared" si="0"/>
        <v>1</v>
      </c>
    </row>
    <row r="37" spans="1:7" ht="36">
      <c r="A37" s="8">
        <f t="shared" si="1"/>
        <v>25</v>
      </c>
      <c r="B37" s="12" t="s">
        <v>431</v>
      </c>
      <c r="C37" s="9">
        <f>_xlfn.COUNTIFS('7-8 класс'!$G$4:$G$57,B37)</f>
        <v>0</v>
      </c>
      <c r="D37" s="9">
        <f>_xlfn.COUNTIFS('9  класс '!$G$4:$G$58,B37)</f>
        <v>1</v>
      </c>
      <c r="E37" s="9">
        <f>_xlfn.COUNTIFS('10 класс '!$G$4:$G$60,B37)</f>
        <v>0</v>
      </c>
      <c r="F37" s="9">
        <f>_xlfn.COUNTIFS('11 класс '!$G$4:$G$64,B37)</f>
        <v>0</v>
      </c>
      <c r="G37" s="9">
        <f t="shared" si="0"/>
        <v>1</v>
      </c>
    </row>
    <row r="38" spans="1:7" ht="54">
      <c r="A38" s="8">
        <f t="shared" si="1"/>
        <v>26</v>
      </c>
      <c r="B38" s="12" t="s">
        <v>448</v>
      </c>
      <c r="C38" s="9">
        <f>_xlfn.COUNTIFS('7-8 класс'!$G$4:$G$57,B38)</f>
        <v>0</v>
      </c>
      <c r="D38" s="9">
        <f>_xlfn.COUNTIFS('9  класс '!$G$4:$G$58,B38)</f>
        <v>0</v>
      </c>
      <c r="E38" s="9">
        <f>_xlfn.COUNTIFS('10 класс '!$G$4:$G$60,B38)</f>
        <v>1</v>
      </c>
      <c r="F38" s="9">
        <f>_xlfn.COUNTIFS('11 класс '!$G$4:$G$64,B38)</f>
        <v>0</v>
      </c>
      <c r="G38" s="9">
        <f t="shared" si="0"/>
        <v>1</v>
      </c>
    </row>
    <row r="39" spans="1:7" ht="21" customHeight="1">
      <c r="A39" s="8">
        <f t="shared" si="1"/>
        <v>27</v>
      </c>
      <c r="B39" s="12" t="s">
        <v>456</v>
      </c>
      <c r="C39" s="9">
        <f>_xlfn.COUNTIFS('7-8 класс'!$G$4:$G$57,B39)</f>
        <v>0</v>
      </c>
      <c r="D39" s="9">
        <f>_xlfn.COUNTIFS('9  класс '!$G$4:$G$58,B39)</f>
        <v>0</v>
      </c>
      <c r="E39" s="9">
        <f>_xlfn.COUNTIFS('10 класс '!$G$4:$G$60,B39)</f>
        <v>1</v>
      </c>
      <c r="F39" s="9">
        <f>_xlfn.COUNTIFS('11 класс '!$G$4:$G$64,B39)</f>
        <v>0</v>
      </c>
      <c r="G39" s="9">
        <f t="shared" si="0"/>
        <v>1</v>
      </c>
    </row>
    <row r="40" spans="1:7" ht="36">
      <c r="A40" s="8">
        <f t="shared" si="1"/>
        <v>28</v>
      </c>
      <c r="B40" s="12" t="s">
        <v>466</v>
      </c>
      <c r="C40" s="9">
        <f>_xlfn.COUNTIFS('7-8 класс'!$G$4:$G$57,B40)</f>
        <v>0</v>
      </c>
      <c r="D40" s="9">
        <f>_xlfn.COUNTIFS('9  класс '!$G$4:$G$58,B40)</f>
        <v>0</v>
      </c>
      <c r="E40" s="9">
        <f>_xlfn.COUNTIFS('10 класс '!$G$4:$G$60,B40)</f>
        <v>1</v>
      </c>
      <c r="F40" s="9">
        <f>_xlfn.COUNTIFS('11 класс '!$G$4:$G$64,B40)</f>
        <v>0</v>
      </c>
      <c r="G40" s="9">
        <f t="shared" si="0"/>
        <v>1</v>
      </c>
    </row>
    <row r="41" spans="1:7" ht="18">
      <c r="A41" s="8">
        <f t="shared" si="1"/>
        <v>29</v>
      </c>
      <c r="B41" s="12" t="s">
        <v>469</v>
      </c>
      <c r="C41" s="9">
        <f>_xlfn.COUNTIFS('7-8 класс'!$G$4:$G$57,B41)</f>
        <v>0</v>
      </c>
      <c r="D41" s="9">
        <f>_xlfn.COUNTIFS('9  класс '!$G$4:$G$58,B41)</f>
        <v>0</v>
      </c>
      <c r="E41" s="9">
        <f>_xlfn.COUNTIFS('10 класс '!$G$4:$G$60,B41)</f>
        <v>1</v>
      </c>
      <c r="F41" s="9">
        <f>_xlfn.COUNTIFS('11 класс '!$G$4:$G$64,B41)</f>
        <v>0</v>
      </c>
      <c r="G41" s="9">
        <f t="shared" si="0"/>
        <v>1</v>
      </c>
    </row>
    <row r="42" spans="1:7" ht="36">
      <c r="A42" s="8">
        <f t="shared" si="1"/>
        <v>30</v>
      </c>
      <c r="B42" s="12" t="s">
        <v>489</v>
      </c>
      <c r="C42" s="9">
        <f>_xlfn.COUNTIFS('7-8 класс'!$G$4:$G$57,B42)</f>
        <v>0</v>
      </c>
      <c r="D42" s="9">
        <f>_xlfn.COUNTIFS('9  класс '!$G$4:$G$58,B42)</f>
        <v>0</v>
      </c>
      <c r="E42" s="9">
        <f>_xlfn.COUNTIFS('10 класс '!$G$4:$G$60,B42)</f>
        <v>0</v>
      </c>
      <c r="F42" s="9">
        <f>_xlfn.COUNTIFS('11 класс '!$G$4:$G$64,B42)</f>
        <v>1</v>
      </c>
      <c r="G42" s="9">
        <f t="shared" si="0"/>
        <v>1</v>
      </c>
    </row>
    <row r="43" spans="1:7" ht="36">
      <c r="A43" s="8">
        <f t="shared" si="1"/>
        <v>31</v>
      </c>
      <c r="B43" s="12" t="s">
        <v>494</v>
      </c>
      <c r="C43" s="9">
        <f>_xlfn.COUNTIFS('7-8 класс'!$G$4:$G$57,B43)</f>
        <v>0</v>
      </c>
      <c r="D43" s="9">
        <f>_xlfn.COUNTIFS('9  класс '!$G$4:$G$58,B43)</f>
        <v>0</v>
      </c>
      <c r="E43" s="9">
        <f>_xlfn.COUNTIFS('10 класс '!$G$4:$G$60,B43)</f>
        <v>0</v>
      </c>
      <c r="F43" s="9">
        <f>_xlfn.COUNTIFS('11 класс '!$G$4:$G$64,B43)</f>
        <v>1</v>
      </c>
      <c r="G43" s="9">
        <f t="shared" si="0"/>
        <v>1</v>
      </c>
    </row>
    <row r="44" spans="1:7" ht="36">
      <c r="A44" s="8">
        <f t="shared" si="1"/>
        <v>32</v>
      </c>
      <c r="B44" s="12" t="s">
        <v>495</v>
      </c>
      <c r="C44" s="9">
        <f>_xlfn.COUNTIFS('7-8 класс'!$G$4:$G$57,B44)</f>
        <v>0</v>
      </c>
      <c r="D44" s="9">
        <f>_xlfn.COUNTIFS('9  класс '!$G$4:$G$58,B44)</f>
        <v>0</v>
      </c>
      <c r="E44" s="9">
        <f>_xlfn.COUNTIFS('10 класс '!$G$4:$G$60,B44)</f>
        <v>0</v>
      </c>
      <c r="F44" s="9">
        <f>_xlfn.COUNTIFS('11 класс '!$G$4:$G$64,B44)</f>
        <v>1</v>
      </c>
      <c r="G44" s="9">
        <f t="shared" si="0"/>
        <v>1</v>
      </c>
    </row>
    <row r="45" spans="1:7" ht="54">
      <c r="A45" s="8">
        <f t="shared" si="1"/>
        <v>33</v>
      </c>
      <c r="B45" s="12" t="s">
        <v>497</v>
      </c>
      <c r="C45" s="9">
        <f>_xlfn.COUNTIFS('7-8 класс'!$G$4:$G$57,B45)</f>
        <v>0</v>
      </c>
      <c r="D45" s="9">
        <f>_xlfn.COUNTIFS('9  класс '!$G$4:$G$58,B45)</f>
        <v>0</v>
      </c>
      <c r="E45" s="9">
        <f>_xlfn.COUNTIFS('10 класс '!$G$4:$G$60,B45)</f>
        <v>0</v>
      </c>
      <c r="F45" s="9">
        <f>_xlfn.COUNTIFS('11 класс '!$G$4:$G$64,B45)</f>
        <v>1</v>
      </c>
      <c r="G45" s="9">
        <f t="shared" si="0"/>
        <v>1</v>
      </c>
    </row>
    <row r="46" spans="1:7" ht="36">
      <c r="A46" s="8">
        <f t="shared" si="1"/>
        <v>34</v>
      </c>
      <c r="B46" s="12" t="s">
        <v>506</v>
      </c>
      <c r="C46" s="9">
        <f>_xlfn.COUNTIFS('7-8 класс'!$G$4:$G$57,B46)</f>
        <v>0</v>
      </c>
      <c r="D46" s="9">
        <f>_xlfn.COUNTIFS('9  класс '!$G$4:$G$58,B46)</f>
        <v>0</v>
      </c>
      <c r="E46" s="9">
        <f>_xlfn.COUNTIFS('10 класс '!$G$4:$G$60,B46)</f>
        <v>0</v>
      </c>
      <c r="F46" s="9">
        <f>_xlfn.COUNTIFS('11 класс '!$G$4:$G$64,B46)</f>
        <v>1</v>
      </c>
      <c r="G46" s="9">
        <f t="shared" si="0"/>
        <v>1</v>
      </c>
    </row>
    <row r="47" spans="1:8" ht="18">
      <c r="A47" s="8"/>
      <c r="B47" s="12" t="s">
        <v>518</v>
      </c>
      <c r="C47" s="9">
        <f>SUM(C13:C46)</f>
        <v>54</v>
      </c>
      <c r="D47" s="9">
        <f>SUM(D13:D46)</f>
        <v>55</v>
      </c>
      <c r="E47" s="9">
        <f>SUM(E13:E46)</f>
        <v>57</v>
      </c>
      <c r="F47" s="9">
        <f>SUM(F13:F46)</f>
        <v>61</v>
      </c>
      <c r="G47" s="11">
        <f>SUM(G13:G46)</f>
        <v>227</v>
      </c>
      <c r="H47" s="36"/>
    </row>
    <row r="49" spans="1:3" ht="43.5" customHeight="1">
      <c r="A49" s="33" t="s">
        <v>12</v>
      </c>
      <c r="B49" s="33" t="s">
        <v>20</v>
      </c>
      <c r="C49" s="34" t="s">
        <v>9</v>
      </c>
    </row>
    <row r="50" spans="1:3" ht="18">
      <c r="A50" s="8">
        <v>1</v>
      </c>
      <c r="B50" s="9" t="s">
        <v>21</v>
      </c>
      <c r="C50" s="9">
        <f>COUNTIF(Лист1!F$2:F$238,"Казань")</f>
        <v>147</v>
      </c>
    </row>
    <row r="51" spans="1:3" ht="18">
      <c r="A51" s="8">
        <v>2</v>
      </c>
      <c r="B51" s="9" t="s">
        <v>23</v>
      </c>
      <c r="C51" s="9">
        <f>COUNTIF(Лист1!F$2:F$238,"Верхнеуслонский")</f>
        <v>39</v>
      </c>
    </row>
    <row r="52" spans="1:3" ht="18">
      <c r="A52" s="8">
        <v>4</v>
      </c>
      <c r="B52" s="9" t="s">
        <v>22</v>
      </c>
      <c r="C52" s="9">
        <f>COUNTIF(Лист1!F$2:F$238,"Набережные Челны")</f>
        <v>17</v>
      </c>
    </row>
    <row r="53" spans="1:3" ht="18">
      <c r="A53" s="8">
        <v>6</v>
      </c>
      <c r="B53" s="9" t="s">
        <v>25</v>
      </c>
      <c r="C53" s="9">
        <f>COUNTIF(Лист1!F$2:F$238,B53)</f>
        <v>5</v>
      </c>
    </row>
    <row r="54" spans="1:3" ht="18">
      <c r="A54" s="8">
        <v>3</v>
      </c>
      <c r="B54" s="9" t="s">
        <v>4</v>
      </c>
      <c r="C54" s="9">
        <f>COUNTIF(Лист1!F$2:F$238,"Нижнекамский")</f>
        <v>4</v>
      </c>
    </row>
    <row r="55" spans="1:3" ht="18">
      <c r="A55" s="8">
        <v>5</v>
      </c>
      <c r="B55" s="9" t="s">
        <v>3</v>
      </c>
      <c r="C55" s="9">
        <f>COUNTIF(Лист1!F$2:F$238,B55)</f>
        <v>4</v>
      </c>
    </row>
    <row r="56" spans="1:3" ht="18">
      <c r="A56" s="8">
        <v>7</v>
      </c>
      <c r="B56" s="9" t="s">
        <v>7</v>
      </c>
      <c r="C56" s="9">
        <f>COUNTIF(Лист1!F$2:F$238,B56)</f>
        <v>3</v>
      </c>
    </row>
    <row r="57" spans="1:3" ht="18">
      <c r="A57" s="8">
        <v>8</v>
      </c>
      <c r="B57" s="9" t="s">
        <v>26</v>
      </c>
      <c r="C57" s="9">
        <f>COUNTIF(Лист1!F$2:F$238,B57)</f>
        <v>3</v>
      </c>
    </row>
    <row r="58" spans="1:3" ht="18">
      <c r="A58" s="8">
        <v>9</v>
      </c>
      <c r="B58" s="9" t="s">
        <v>429</v>
      </c>
      <c r="C58" s="9">
        <f>COUNTIF(Лист1!F$2:F$238,B58)</f>
        <v>2</v>
      </c>
    </row>
    <row r="59" spans="1:3" ht="18">
      <c r="A59" s="8">
        <v>10</v>
      </c>
      <c r="B59" s="9" t="s">
        <v>425</v>
      </c>
      <c r="C59" s="9">
        <f>COUNTIF(Лист1!F$2:F$238,B59)</f>
        <v>1</v>
      </c>
    </row>
    <row r="60" spans="1:3" ht="18">
      <c r="A60" s="8">
        <v>11</v>
      </c>
      <c r="B60" s="9" t="s">
        <v>421</v>
      </c>
      <c r="C60" s="9">
        <f>COUNTIF(Лист1!F$2:F$238,B60)</f>
        <v>1</v>
      </c>
    </row>
    <row r="61" spans="1:3" ht="18">
      <c r="A61" s="8">
        <v>12</v>
      </c>
      <c r="B61" s="9" t="s">
        <v>30</v>
      </c>
      <c r="C61" s="9">
        <f>COUNTIF(Лист1!F$2:F$238,B61)</f>
        <v>1</v>
      </c>
    </row>
    <row r="62" ht="18">
      <c r="C62" s="37">
        <f>SUM(C50:C61)</f>
        <v>227</v>
      </c>
    </row>
  </sheetData>
  <sheetProtection/>
  <mergeCells count="5">
    <mergeCell ref="C11:F11"/>
    <mergeCell ref="B11:B12"/>
    <mergeCell ref="A11:A12"/>
    <mergeCell ref="G11:G12"/>
    <mergeCell ref="A1:G1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38"/>
  <sheetViews>
    <sheetView zoomScalePageLayoutView="0" workbookViewId="0" topLeftCell="A205">
      <selection activeCell="F143" sqref="F143"/>
    </sheetView>
  </sheetViews>
  <sheetFormatPr defaultColWidth="9.140625" defaultRowHeight="15"/>
  <cols>
    <col min="2" max="2" width="18.28125" style="0" customWidth="1"/>
    <col min="6" max="6" width="17.00390625" style="0" customWidth="1"/>
    <col min="7" max="7" width="52.8515625" style="0" customWidth="1"/>
  </cols>
  <sheetData>
    <row r="2" spans="1:8" ht="14.25">
      <c r="A2">
        <v>1</v>
      </c>
      <c r="B2" t="str">
        <f>'7-8 класс'!B4</f>
        <v>Абульхаеров</v>
      </c>
      <c r="C2" t="str">
        <f>'7-8 класс'!C4</f>
        <v>Саид</v>
      </c>
      <c r="D2" t="str">
        <f>'7-8 класс'!D4</f>
        <v>Рузилевич</v>
      </c>
      <c r="E2">
        <f>'7-8 класс'!E4</f>
        <v>7</v>
      </c>
      <c r="F2" t="str">
        <f>'7-8 класс'!F4</f>
        <v>Казань</v>
      </c>
      <c r="G2" t="str">
        <f>'7-8 класс'!G4</f>
        <v>МАОУ "Лицей-интернат №2" Московского района г. Казани</v>
      </c>
      <c r="H2">
        <f>'7-8 класс'!H4</f>
        <v>320</v>
      </c>
    </row>
    <row r="3" spans="1:8" ht="14.25">
      <c r="A3">
        <v>2</v>
      </c>
      <c r="B3" t="str">
        <f>'7-8 класс'!B5</f>
        <v>Дьяконов</v>
      </c>
      <c r="C3" t="str">
        <f>'7-8 класс'!C5</f>
        <v>Сергей</v>
      </c>
      <c r="D3" t="str">
        <f>'7-8 класс'!D5</f>
        <v>Андреевич</v>
      </c>
      <c r="E3">
        <f>'7-8 класс'!E5</f>
        <v>7</v>
      </c>
      <c r="F3" t="str">
        <f>'7-8 класс'!F5</f>
        <v>Казань</v>
      </c>
      <c r="G3" t="str">
        <f>'7-8 класс'!G5</f>
        <v>ОШИ "Лицей им. Н.И.Лобачевского" ФГАОУ ВО "К(П)ФУ"</v>
      </c>
      <c r="H3">
        <f>'7-8 класс'!H5</f>
        <v>320</v>
      </c>
    </row>
    <row r="4" spans="1:8" ht="14.25">
      <c r="A4">
        <v>3</v>
      </c>
      <c r="B4" t="str">
        <f>'7-8 класс'!B6</f>
        <v>Кондрашкин</v>
      </c>
      <c r="C4" t="str">
        <f>'7-8 класс'!C6</f>
        <v>Андрей</v>
      </c>
      <c r="D4" t="str">
        <f>'7-8 класс'!D6</f>
        <v>Юрьевич</v>
      </c>
      <c r="E4">
        <f>'7-8 класс'!E6</f>
        <v>8</v>
      </c>
      <c r="F4" t="str">
        <f>'7-8 класс'!F6</f>
        <v>Казань</v>
      </c>
      <c r="G4" t="str">
        <f>'7-8 класс'!G6</f>
        <v>ОШИ "Лицей им. Н.И.Лобачевского" ФГАОУ ВО "К(П)ФУ"</v>
      </c>
      <c r="H4">
        <f>'7-8 класс'!H6</f>
        <v>320</v>
      </c>
    </row>
    <row r="5" spans="1:8" ht="14.25">
      <c r="A5">
        <v>4</v>
      </c>
      <c r="B5" t="str">
        <f>'7-8 класс'!B7</f>
        <v>Котов</v>
      </c>
      <c r="C5" t="str">
        <f>'7-8 класс'!C7</f>
        <v>Руслан</v>
      </c>
      <c r="D5" t="str">
        <f>'7-8 класс'!D7</f>
        <v>Сергеевич</v>
      </c>
      <c r="E5">
        <f>'7-8 класс'!E7</f>
        <v>7</v>
      </c>
      <c r="F5" t="str">
        <f>'7-8 класс'!F7</f>
        <v>Казань</v>
      </c>
      <c r="G5" t="str">
        <f>'7-8 класс'!G7</f>
        <v>МАОУ "Лицей-интернат №2" Московского района г. Казани</v>
      </c>
      <c r="H5">
        <f>'7-8 класс'!H7</f>
        <v>320</v>
      </c>
    </row>
    <row r="6" spans="1:8" ht="14.25">
      <c r="A6">
        <v>5</v>
      </c>
      <c r="B6" t="str">
        <f>'7-8 класс'!B8</f>
        <v>Сиразеев</v>
      </c>
      <c r="C6" t="str">
        <f>'7-8 класс'!C8</f>
        <v>Ильяс</v>
      </c>
      <c r="D6" t="str">
        <f>'7-8 класс'!D8</f>
        <v>Ильфатович</v>
      </c>
      <c r="E6">
        <f>'7-8 класс'!E8</f>
        <v>7</v>
      </c>
      <c r="F6" t="str">
        <f>'7-8 класс'!F8</f>
        <v>Казань</v>
      </c>
      <c r="G6" t="str">
        <f>'7-8 класс'!G8</f>
        <v>МАОУ "Лицей-интернат №2" Московского района г. Казани</v>
      </c>
      <c r="H6">
        <f>'7-8 класс'!H8</f>
        <v>320</v>
      </c>
    </row>
    <row r="7" spans="1:8" ht="14.25">
      <c r="A7">
        <v>6</v>
      </c>
      <c r="B7" t="str">
        <f>'7-8 класс'!B9</f>
        <v>Шакиров</v>
      </c>
      <c r="C7" t="str">
        <f>'7-8 класс'!C9</f>
        <v>Идрис</v>
      </c>
      <c r="D7" t="str">
        <f>'7-8 класс'!D9</f>
        <v>Ильясович</v>
      </c>
      <c r="E7">
        <f>'7-8 класс'!E9</f>
        <v>8</v>
      </c>
      <c r="F7" t="str">
        <f>'7-8 класс'!F9</f>
        <v>Казань</v>
      </c>
      <c r="G7" t="str">
        <f>'7-8 класс'!G9</f>
        <v>МАОУ "Лицей-интернат №2" Московского района г. Казани</v>
      </c>
      <c r="H7">
        <f>'7-8 класс'!H9</f>
        <v>320</v>
      </c>
    </row>
    <row r="8" spans="1:8" ht="14.25">
      <c r="A8">
        <v>7</v>
      </c>
      <c r="B8" t="str">
        <f>'7-8 класс'!B10</f>
        <v>Альмиев</v>
      </c>
      <c r="C8" t="str">
        <f>'7-8 класс'!C10</f>
        <v>Карим</v>
      </c>
      <c r="D8" t="str">
        <f>'7-8 класс'!D10</f>
        <v>Фанурович</v>
      </c>
      <c r="E8">
        <f>'7-8 класс'!E10</f>
        <v>7</v>
      </c>
      <c r="F8" t="str">
        <f>'7-8 класс'!F10</f>
        <v>Казань</v>
      </c>
      <c r="G8" t="str">
        <f>'7-8 класс'!G10</f>
        <v>МАОУ "Лицей-интернат №2" Московского района г. Казани</v>
      </c>
      <c r="H8">
        <f>'7-8 класс'!H10</f>
        <v>310</v>
      </c>
    </row>
    <row r="9" spans="1:8" ht="14.25">
      <c r="A9">
        <v>8</v>
      </c>
      <c r="B9" t="str">
        <f>'7-8 класс'!B11</f>
        <v>Мокеев</v>
      </c>
      <c r="C9" t="str">
        <f>'7-8 класс'!C11</f>
        <v>Глеб</v>
      </c>
      <c r="D9" t="str">
        <f>'7-8 класс'!D11</f>
        <v>Максимович</v>
      </c>
      <c r="E9">
        <f>'7-8 класс'!E11</f>
        <v>8</v>
      </c>
      <c r="F9" t="str">
        <f>'7-8 класс'!F11</f>
        <v>Казань</v>
      </c>
      <c r="G9" t="str">
        <f>'7-8 класс'!G11</f>
        <v>МАОУ "Лицей-интернат №2" Московского района г. Казани</v>
      </c>
      <c r="H9">
        <f>'7-8 класс'!H11</f>
        <v>310</v>
      </c>
    </row>
    <row r="10" spans="1:8" ht="14.25">
      <c r="A10">
        <v>9</v>
      </c>
      <c r="B10" t="str">
        <f>'7-8 класс'!B12</f>
        <v>Рязанов</v>
      </c>
      <c r="C10" t="str">
        <f>'7-8 класс'!C12</f>
        <v>Даниил</v>
      </c>
      <c r="D10" t="str">
        <f>'7-8 класс'!D12</f>
        <v>Дмитриевич</v>
      </c>
      <c r="E10">
        <f>'7-8 класс'!E12</f>
        <v>8</v>
      </c>
      <c r="F10" t="str">
        <f>'7-8 класс'!F12</f>
        <v>Казань</v>
      </c>
      <c r="G10" t="str">
        <f>'7-8 класс'!G12</f>
        <v>МАОУ "Лицей-интернат №2" Московского района г. Казани</v>
      </c>
      <c r="H10">
        <f>'7-8 класс'!H12</f>
        <v>310</v>
      </c>
    </row>
    <row r="11" spans="1:8" ht="14.25">
      <c r="A11">
        <v>10</v>
      </c>
      <c r="B11" t="str">
        <f>'7-8 класс'!B13</f>
        <v>Габидуллин</v>
      </c>
      <c r="C11" t="str">
        <f>'7-8 класс'!C13</f>
        <v>Ильнур</v>
      </c>
      <c r="D11" t="str">
        <f>'7-8 класс'!D13</f>
        <v>Ирекович</v>
      </c>
      <c r="E11">
        <f>'7-8 класс'!E13</f>
        <v>7</v>
      </c>
      <c r="F11" t="str">
        <f>'7-8 класс'!F13</f>
        <v>Лениногорский</v>
      </c>
      <c r="G11" t="str">
        <f>'7-8 класс'!G13</f>
        <v>МБОУ "Тимяшевская СОШ" МО "Лениногорский муниципальный район" РТ</v>
      </c>
      <c r="H11">
        <f>'7-8 класс'!H13</f>
        <v>300</v>
      </c>
    </row>
    <row r="12" spans="1:8" ht="14.25">
      <c r="A12">
        <v>11</v>
      </c>
      <c r="B12" t="str">
        <f>'7-8 класс'!B14</f>
        <v>Котляров</v>
      </c>
      <c r="C12" t="str">
        <f>'7-8 класс'!C14</f>
        <v>Тимур</v>
      </c>
      <c r="D12" t="str">
        <f>'7-8 класс'!D14</f>
        <v>Алексеевич</v>
      </c>
      <c r="E12" t="str">
        <f>'7-8 класс'!E14</f>
        <v>7(6)</v>
      </c>
      <c r="F12" t="str">
        <f>'7-8 класс'!F14</f>
        <v>Казань</v>
      </c>
      <c r="G12" t="str">
        <f>'7-8 класс'!G14</f>
        <v>МБОУ "Гимназия №102 им. М.С.Устиновой" Московского района г. Казани</v>
      </c>
      <c r="H12">
        <f>'7-8 класс'!H14</f>
        <v>300</v>
      </c>
    </row>
    <row r="13" spans="1:8" ht="14.25">
      <c r="A13">
        <v>12</v>
      </c>
      <c r="B13" t="str">
        <f>'7-8 класс'!B15</f>
        <v>Назыров</v>
      </c>
      <c r="C13" t="str">
        <f>'7-8 класс'!C15</f>
        <v>Сергей</v>
      </c>
      <c r="D13" t="str">
        <f>'7-8 класс'!D15</f>
        <v>Алексеевич</v>
      </c>
      <c r="E13">
        <f>'7-8 класс'!E15</f>
        <v>7</v>
      </c>
      <c r="F13" t="str">
        <f>'7-8 класс'!F15</f>
        <v>Казань</v>
      </c>
      <c r="G13" t="str">
        <f>'7-8 класс'!G15</f>
        <v>МАОУ "Лицей-интернат №2" Московского района г. Казани</v>
      </c>
      <c r="H13">
        <f>'7-8 класс'!H15</f>
        <v>300</v>
      </c>
    </row>
    <row r="14" spans="1:8" ht="14.25">
      <c r="A14">
        <v>13</v>
      </c>
      <c r="B14" t="str">
        <f>'7-8 класс'!B16</f>
        <v>Насыров</v>
      </c>
      <c r="C14" t="str">
        <f>'7-8 класс'!C16</f>
        <v>Сальман</v>
      </c>
      <c r="D14" t="str">
        <f>'7-8 класс'!D16</f>
        <v>Наилевич</v>
      </c>
      <c r="E14">
        <f>'7-8 класс'!E16</f>
        <v>8</v>
      </c>
      <c r="F14" t="str">
        <f>'7-8 класс'!F16</f>
        <v>Казань</v>
      </c>
      <c r="G14" t="str">
        <f>'7-8 класс'!G16</f>
        <v>МАОУ "Лицей-интернат №2" Московского района г. Казани</v>
      </c>
      <c r="H14">
        <f>'7-8 класс'!H16</f>
        <v>300</v>
      </c>
    </row>
    <row r="15" spans="1:8" ht="14.25">
      <c r="A15">
        <v>14</v>
      </c>
      <c r="B15" t="str">
        <f>'7-8 класс'!B17</f>
        <v>Шарипов</v>
      </c>
      <c r="C15" t="str">
        <f>'7-8 класс'!C17</f>
        <v>Разиль</v>
      </c>
      <c r="D15" t="str">
        <f>'7-8 класс'!D17</f>
        <v>Расилевич</v>
      </c>
      <c r="E15">
        <f>'7-8 класс'!E17</f>
        <v>8</v>
      </c>
      <c r="F15" t="str">
        <f>'7-8 класс'!F17</f>
        <v>Казань</v>
      </c>
      <c r="G15" t="str">
        <f>'7-8 класс'!G17</f>
        <v>МАОУ "Лицей-интернат №2" Московского района г. Казани</v>
      </c>
      <c r="H15">
        <f>'7-8 класс'!H17</f>
        <v>300</v>
      </c>
    </row>
    <row r="16" spans="1:8" ht="14.25">
      <c r="A16">
        <v>15</v>
      </c>
      <c r="B16" t="str">
        <f>'7-8 класс'!B18</f>
        <v>Большаков</v>
      </c>
      <c r="C16" t="str">
        <f>'7-8 класс'!C18</f>
        <v>Максим</v>
      </c>
      <c r="D16" t="str">
        <f>'7-8 класс'!D18</f>
        <v>Сергеевич</v>
      </c>
      <c r="E16">
        <f>'7-8 класс'!E18</f>
        <v>8</v>
      </c>
      <c r="F16" t="str">
        <f>'7-8 класс'!F18</f>
        <v>Казань</v>
      </c>
      <c r="G16" t="str">
        <f>'7-8 класс'!G18</f>
        <v>МАОУ "Лицей-интернат №2" Московского района г. Казани</v>
      </c>
      <c r="H16">
        <f>'7-8 класс'!H18</f>
        <v>280</v>
      </c>
    </row>
    <row r="17" spans="1:8" ht="14.25">
      <c r="A17">
        <v>16</v>
      </c>
      <c r="B17" t="str">
        <f>'7-8 класс'!B19</f>
        <v>Погорельцев</v>
      </c>
      <c r="C17" t="str">
        <f>'7-8 класс'!C19</f>
        <v>Арсений</v>
      </c>
      <c r="D17" t="str">
        <f>'7-8 класс'!D19</f>
        <v>Андреевич</v>
      </c>
      <c r="E17">
        <f>'7-8 класс'!E19</f>
        <v>8</v>
      </c>
      <c r="F17" t="str">
        <f>'7-8 класс'!F19</f>
        <v>Казань</v>
      </c>
      <c r="G17" t="str">
        <f>'7-8 класс'!G19</f>
        <v>ОШИ "Лицей им. Н.И.Лобачевского" ФГАОУ ВО "К(П)ФУ"</v>
      </c>
      <c r="H17">
        <f>'7-8 класс'!H19</f>
        <v>280</v>
      </c>
    </row>
    <row r="18" spans="1:8" ht="14.25">
      <c r="A18">
        <v>17</v>
      </c>
      <c r="B18" t="str">
        <f>'7-8 класс'!B20</f>
        <v>Габитов</v>
      </c>
      <c r="C18" t="str">
        <f>'7-8 класс'!C20</f>
        <v>Ирек</v>
      </c>
      <c r="D18" t="str">
        <f>'7-8 класс'!D20</f>
        <v>Рушанович</v>
      </c>
      <c r="E18">
        <f>'7-8 класс'!E20</f>
        <v>8</v>
      </c>
      <c r="F18" t="str">
        <f>'7-8 класс'!F20</f>
        <v>Казань</v>
      </c>
      <c r="G18" t="str">
        <f>'7-8 класс'!G20</f>
        <v>МАОУ "Лицей-интернат №2" Московского района г. Казани</v>
      </c>
      <c r="H18">
        <f>'7-8 класс'!H20</f>
        <v>275</v>
      </c>
    </row>
    <row r="19" spans="1:8" ht="14.25">
      <c r="A19">
        <v>18</v>
      </c>
      <c r="B19" t="str">
        <f>'7-8 класс'!B21</f>
        <v>Березинский</v>
      </c>
      <c r="C19" t="str">
        <f>'7-8 класс'!C21</f>
        <v>Михаил</v>
      </c>
      <c r="D19" t="str">
        <f>'7-8 класс'!D21</f>
        <v>Леонидович</v>
      </c>
      <c r="E19">
        <f>'7-8 класс'!E21</f>
        <v>7</v>
      </c>
      <c r="F19" t="str">
        <f>'7-8 класс'!F21</f>
        <v>Казань</v>
      </c>
      <c r="G19" t="str">
        <f>'7-8 класс'!G21</f>
        <v>МАОУ для детей, проявивших выдающиеся способности "Средняя общеобразовательная школа-интернат "Специализированный олимпиадно-научный центр "СОлНЦе" Вахитовского района г. Казани</v>
      </c>
      <c r="H19">
        <f>'7-8 класс'!H21</f>
        <v>265</v>
      </c>
    </row>
    <row r="20" spans="1:8" ht="14.25">
      <c r="A20">
        <v>19</v>
      </c>
      <c r="B20" t="str">
        <f>'7-8 класс'!B22</f>
        <v>Галиуллин</v>
      </c>
      <c r="C20" t="str">
        <f>'7-8 класс'!C22</f>
        <v>Самир</v>
      </c>
      <c r="D20" t="str">
        <f>'7-8 класс'!D22</f>
        <v>Айратович</v>
      </c>
      <c r="E20">
        <f>'7-8 класс'!E22</f>
        <v>8</v>
      </c>
      <c r="F20" t="str">
        <f>'7-8 класс'!F22</f>
        <v>Верхнеуслонский</v>
      </c>
      <c r="G20" t="str">
        <f>'7-8 класс'!G22</f>
        <v>ГАОУ "Лицей Иннополис"</v>
      </c>
      <c r="H20">
        <f>'7-8 класс'!H22</f>
        <v>265</v>
      </c>
    </row>
    <row r="21" spans="1:8" ht="14.25">
      <c r="A21">
        <v>20</v>
      </c>
      <c r="B21" t="str">
        <f>'7-8 класс'!B23</f>
        <v>Гатин</v>
      </c>
      <c r="C21" t="str">
        <f>'7-8 класс'!C23</f>
        <v>Райхан</v>
      </c>
      <c r="D21" t="str">
        <f>'7-8 класс'!D23</f>
        <v>Рустемович</v>
      </c>
      <c r="E21">
        <f>'7-8 класс'!E23</f>
        <v>8</v>
      </c>
      <c r="F21" t="str">
        <f>'7-8 класс'!F23</f>
        <v>Казань</v>
      </c>
      <c r="G21" t="str">
        <f>'7-8 класс'!G23</f>
        <v>МАОУ "Лицей-интернат №2" Московского района г. Казани</v>
      </c>
      <c r="H21">
        <f>'7-8 класс'!H23</f>
        <v>265</v>
      </c>
    </row>
    <row r="22" spans="1:8" ht="14.25">
      <c r="A22">
        <v>21</v>
      </c>
      <c r="B22" t="str">
        <f>'7-8 класс'!B24</f>
        <v>Закиров</v>
      </c>
      <c r="C22" t="str">
        <f>'7-8 класс'!C24</f>
        <v>Амирхан</v>
      </c>
      <c r="D22" t="str">
        <f>'7-8 класс'!D24</f>
        <v>Ильнурович</v>
      </c>
      <c r="E22">
        <f>'7-8 класс'!E24</f>
        <v>7</v>
      </c>
      <c r="F22" t="str">
        <f>'7-8 класс'!F24</f>
        <v>Казань</v>
      </c>
      <c r="G22" t="str">
        <f>'7-8 класс'!G24</f>
        <v>СУНЦ – ОШИ «IT-лицей» ФГАОУ ВО «Казанский (Приволжский) федеральный университет»</v>
      </c>
      <c r="H22">
        <f>'7-8 класс'!H24</f>
        <v>265</v>
      </c>
    </row>
    <row r="23" spans="1:8" ht="14.25">
      <c r="A23">
        <v>22</v>
      </c>
      <c r="B23" t="str">
        <f>'7-8 класс'!B25</f>
        <v>Миннахметов</v>
      </c>
      <c r="C23" t="str">
        <f>'7-8 класс'!C25</f>
        <v>Искандер</v>
      </c>
      <c r="D23" t="str">
        <f>'7-8 класс'!D25</f>
        <v>Азатович</v>
      </c>
      <c r="E23">
        <f>'7-8 класс'!E25</f>
        <v>7</v>
      </c>
      <c r="F23" t="str">
        <f>'7-8 класс'!F25</f>
        <v>Казань</v>
      </c>
      <c r="G23" t="str">
        <f>'7-8 класс'!G25</f>
        <v>МАОУ "Лицей-интернат №2" Московского района г. Казани</v>
      </c>
      <c r="H23">
        <f>'7-8 класс'!H25</f>
        <v>265</v>
      </c>
    </row>
    <row r="24" spans="1:8" ht="14.25">
      <c r="A24">
        <v>23</v>
      </c>
      <c r="B24" t="str">
        <f>'7-8 класс'!B26</f>
        <v>Разумеев</v>
      </c>
      <c r="C24" t="str">
        <f>'7-8 класс'!C26</f>
        <v>Рафаэль</v>
      </c>
      <c r="D24" t="str">
        <f>'7-8 класс'!D26</f>
        <v>Русланович </v>
      </c>
      <c r="E24">
        <f>'7-8 класс'!E26</f>
        <v>8</v>
      </c>
      <c r="F24" t="str">
        <f>'7-8 класс'!F26</f>
        <v>Казань</v>
      </c>
      <c r="G24" t="str">
        <f>'7-8 класс'!G26</f>
        <v>МАОУ "Лицей-интернат №2" Московского района г. Казани</v>
      </c>
      <c r="H24">
        <f>'7-8 класс'!H26</f>
        <v>265</v>
      </c>
    </row>
    <row r="25" spans="1:8" ht="14.25">
      <c r="A25">
        <v>24</v>
      </c>
      <c r="B25" t="str">
        <f>'7-8 класс'!B27</f>
        <v>Салахов</v>
      </c>
      <c r="C25" t="str">
        <f>'7-8 класс'!C27</f>
        <v>Карим</v>
      </c>
      <c r="D25" t="str">
        <f>'7-8 класс'!D27</f>
        <v>Ильдарович</v>
      </c>
      <c r="E25">
        <f>'7-8 класс'!E27</f>
        <v>7</v>
      </c>
      <c r="F25" t="str">
        <f>'7-8 класс'!F27</f>
        <v>Казань</v>
      </c>
      <c r="G25" t="str">
        <f>'7-8 класс'!G27</f>
        <v>МАОУ "Лицей-интернат №2" Московского района г. Казани</v>
      </c>
      <c r="H25">
        <f>'7-8 класс'!H27</f>
        <v>265</v>
      </c>
    </row>
    <row r="26" spans="1:8" ht="14.25">
      <c r="A26">
        <v>25</v>
      </c>
      <c r="B26" t="str">
        <f>'7-8 класс'!B28</f>
        <v>Саранов</v>
      </c>
      <c r="C26" t="str">
        <f>'7-8 класс'!C28</f>
        <v>Тимур</v>
      </c>
      <c r="D26" t="str">
        <f>'7-8 класс'!D28</f>
        <v>Радикович</v>
      </c>
      <c r="E26">
        <f>'7-8 класс'!E28</f>
        <v>8</v>
      </c>
      <c r="F26" t="str">
        <f>'7-8 класс'!F28</f>
        <v>Казань</v>
      </c>
      <c r="G26" t="str">
        <f>'7-8 класс'!G28</f>
        <v>ОШИ "Лицей им. Н.И.Лобачевского" ФГАОУ ВО "К(П)ФУ"</v>
      </c>
      <c r="H26">
        <f>'7-8 класс'!H28</f>
        <v>265</v>
      </c>
    </row>
    <row r="27" spans="1:8" ht="14.25">
      <c r="A27">
        <v>26</v>
      </c>
      <c r="B27" t="str">
        <f>'7-8 класс'!B29</f>
        <v>Хазеев</v>
      </c>
      <c r="C27" t="str">
        <f>'7-8 класс'!C29</f>
        <v>Ильгизар</v>
      </c>
      <c r="D27" t="str">
        <f>'7-8 класс'!D29</f>
        <v>Нурзагитович</v>
      </c>
      <c r="E27">
        <f>'7-8 класс'!E29</f>
        <v>8</v>
      </c>
      <c r="F27" t="str">
        <f>'7-8 класс'!F29</f>
        <v>Верхнеуслонский</v>
      </c>
      <c r="G27" t="str">
        <f>'7-8 класс'!G29</f>
        <v>ГАОУ "Лицей Иннополис"</v>
      </c>
      <c r="H27">
        <f>'7-8 класс'!H29</f>
        <v>265</v>
      </c>
    </row>
    <row r="28" spans="1:8" ht="14.25">
      <c r="A28">
        <v>27</v>
      </c>
      <c r="B28" t="str">
        <f>'7-8 класс'!B30</f>
        <v>Хамитов</v>
      </c>
      <c r="C28" t="str">
        <f>'7-8 класс'!C30</f>
        <v>Галим</v>
      </c>
      <c r="D28" t="str">
        <f>'7-8 класс'!D30</f>
        <v>Ильгамович</v>
      </c>
      <c r="E28">
        <f>'7-8 класс'!E30</f>
        <v>8</v>
      </c>
      <c r="F28" t="str">
        <f>'7-8 класс'!F30</f>
        <v>Казань</v>
      </c>
      <c r="G28" t="str">
        <f>'7-8 класс'!G30</f>
        <v>МАОУ "Лицей-интернат №2" Московского района г. Казани</v>
      </c>
      <c r="H28">
        <f>'7-8 класс'!H30</f>
        <v>265</v>
      </c>
    </row>
    <row r="29" spans="1:8" ht="14.25">
      <c r="A29">
        <v>28</v>
      </c>
      <c r="B29" t="str">
        <f>'7-8 класс'!B31</f>
        <v>Епихин</v>
      </c>
      <c r="C29" t="str">
        <f>'7-8 класс'!C31</f>
        <v>Григорий</v>
      </c>
      <c r="D29" t="str">
        <f>'7-8 класс'!D31</f>
        <v>Михайлович</v>
      </c>
      <c r="E29">
        <f>'7-8 класс'!E31</f>
        <v>7</v>
      </c>
      <c r="F29" t="str">
        <f>'7-8 класс'!F31</f>
        <v>Верхнеуслонский</v>
      </c>
      <c r="G29" t="str">
        <f>'7-8 класс'!G31</f>
        <v>ГАОУ "Лицей Иннополис"</v>
      </c>
      <c r="H29">
        <f>'7-8 класс'!H31</f>
        <v>250</v>
      </c>
    </row>
    <row r="30" spans="1:8" ht="14.25">
      <c r="A30">
        <v>29</v>
      </c>
      <c r="B30" t="str">
        <f>'7-8 класс'!B32</f>
        <v>Зискин</v>
      </c>
      <c r="C30" t="str">
        <f>'7-8 класс'!C32</f>
        <v>Роман</v>
      </c>
      <c r="D30" t="str">
        <f>'7-8 класс'!D32</f>
        <v>Данилович</v>
      </c>
      <c r="E30">
        <f>'7-8 класс'!E32</f>
        <v>8</v>
      </c>
      <c r="F30" t="str">
        <f>'7-8 класс'!F32</f>
        <v>Казань</v>
      </c>
      <c r="G30" t="str">
        <f>'7-8 класс'!G32</f>
        <v>ОШИ "Лицей им. Н.И.Лобачевского" ФГАОУ ВО "К(П)ФУ"</v>
      </c>
      <c r="H30">
        <f>'7-8 класс'!H32</f>
        <v>250</v>
      </c>
    </row>
    <row r="31" spans="1:8" ht="14.25">
      <c r="A31">
        <v>30</v>
      </c>
      <c r="B31" t="str">
        <f>'7-8 класс'!B33</f>
        <v>Логинов</v>
      </c>
      <c r="C31" t="str">
        <f>'7-8 класс'!C33</f>
        <v>Сергей</v>
      </c>
      <c r="D31" t="str">
        <f>'7-8 класс'!D33</f>
        <v>Николаевич</v>
      </c>
      <c r="E31">
        <f>'7-8 класс'!E33</f>
        <v>7</v>
      </c>
      <c r="F31" t="str">
        <f>'7-8 класс'!F33</f>
        <v>Верхнеуслонский</v>
      </c>
      <c r="G31" t="str">
        <f>'7-8 класс'!G33</f>
        <v>ГАОУ "Лицей Иннополис"</v>
      </c>
      <c r="H31">
        <f>'7-8 класс'!H33</f>
        <v>250</v>
      </c>
    </row>
    <row r="32" spans="1:8" ht="14.25">
      <c r="A32">
        <v>31</v>
      </c>
      <c r="B32" t="str">
        <f>'7-8 класс'!B34</f>
        <v>Мустафин</v>
      </c>
      <c r="C32" t="str">
        <f>'7-8 класс'!C34</f>
        <v>Рустем</v>
      </c>
      <c r="D32" t="str">
        <f>'7-8 класс'!D34</f>
        <v>Оскарович</v>
      </c>
      <c r="E32">
        <f>'7-8 класс'!E34</f>
        <v>7</v>
      </c>
      <c r="F32" t="str">
        <f>'7-8 класс'!F34</f>
        <v>Казань</v>
      </c>
      <c r="G32" t="str">
        <f>'7-8 класс'!G34</f>
        <v>МБОУ "Гимназия №102 им. М.С.Устиновой" Московского района г. Казани</v>
      </c>
      <c r="H32">
        <f>'7-8 класс'!H34</f>
        <v>250</v>
      </c>
    </row>
    <row r="33" spans="1:8" ht="14.25">
      <c r="A33">
        <v>32</v>
      </c>
      <c r="B33" t="str">
        <f>'7-8 класс'!B35</f>
        <v>Осипов</v>
      </c>
      <c r="C33" t="str">
        <f>'7-8 класс'!C35</f>
        <v>Данил</v>
      </c>
      <c r="D33" t="str">
        <f>'7-8 класс'!D35</f>
        <v>Владимирович</v>
      </c>
      <c r="E33">
        <f>'7-8 класс'!E35</f>
        <v>7</v>
      </c>
      <c r="F33" t="str">
        <f>'7-8 класс'!F35</f>
        <v>Казань</v>
      </c>
      <c r="G33" t="str">
        <f>'7-8 класс'!G35</f>
        <v>МАОУ "Лицей-интернат №2" Московского района г. Казани</v>
      </c>
      <c r="H33">
        <f>'7-8 класс'!H35</f>
        <v>250</v>
      </c>
    </row>
    <row r="34" spans="1:8" ht="14.25">
      <c r="A34">
        <v>33</v>
      </c>
      <c r="B34" t="str">
        <f>'7-8 класс'!B36</f>
        <v>Сафин</v>
      </c>
      <c r="C34" t="str">
        <f>'7-8 класс'!C36</f>
        <v>Мухаммад</v>
      </c>
      <c r="D34" t="str">
        <f>'7-8 класс'!D36</f>
        <v>Шамилевич</v>
      </c>
      <c r="E34">
        <f>'7-8 класс'!E36</f>
        <v>7</v>
      </c>
      <c r="F34" t="str">
        <f>'7-8 класс'!F36</f>
        <v>Казань</v>
      </c>
      <c r="G34" t="str">
        <f>'7-8 класс'!G36</f>
        <v>ОШИ "Лицей им. Н.И.Лобачевского" ФГАОУ ВО "К(П)ФУ"</v>
      </c>
      <c r="H34">
        <f>'7-8 класс'!H36</f>
        <v>250</v>
      </c>
    </row>
    <row r="35" spans="1:8" ht="14.25">
      <c r="A35">
        <v>34</v>
      </c>
      <c r="B35" t="str">
        <f>'7-8 класс'!B37</f>
        <v>Шавалиев</v>
      </c>
      <c r="C35" t="str">
        <f>'7-8 класс'!C37</f>
        <v>Салават</v>
      </c>
      <c r="D35" t="str">
        <f>'7-8 класс'!D37</f>
        <v>Ренатович</v>
      </c>
      <c r="E35">
        <f>'7-8 класс'!E37</f>
        <v>8</v>
      </c>
      <c r="F35" t="str">
        <f>'7-8 класс'!F37</f>
        <v>Казань</v>
      </c>
      <c r="G35" t="str">
        <f>'7-8 класс'!G37</f>
        <v>СУНЦ – ОШИ «IT-лицей» ФГАОУ ВО «Казанский (Приволжский) федеральный университет»</v>
      </c>
      <c r="H35">
        <f>'7-8 класс'!H37</f>
        <v>250</v>
      </c>
    </row>
    <row r="36" spans="1:8" ht="14.25">
      <c r="A36">
        <v>35</v>
      </c>
      <c r="B36" t="str">
        <f>'7-8 класс'!B38</f>
        <v>Гарипов</v>
      </c>
      <c r="C36" t="str">
        <f>'7-8 класс'!C38</f>
        <v>Юныс</v>
      </c>
      <c r="D36" t="str">
        <f>'7-8 класс'!D38</f>
        <v>Джаудатович</v>
      </c>
      <c r="E36">
        <f>'7-8 класс'!E38</f>
        <v>7</v>
      </c>
      <c r="F36" t="str">
        <f>'7-8 класс'!F38</f>
        <v>Казань</v>
      </c>
      <c r="G36" t="str">
        <f>'7-8 класс'!G38</f>
        <v>МАОУ "Лицей-интернат №2" Московского района г. Казани</v>
      </c>
      <c r="H36">
        <f>'7-8 класс'!H38</f>
        <v>245</v>
      </c>
    </row>
    <row r="37" spans="1:8" ht="14.25">
      <c r="A37">
        <v>36</v>
      </c>
      <c r="B37" t="str">
        <f>'7-8 класс'!B39</f>
        <v>Пакканен</v>
      </c>
      <c r="C37" t="str">
        <f>'7-8 класс'!C39</f>
        <v>Дарья</v>
      </c>
      <c r="D37" t="str">
        <f>'7-8 класс'!D39</f>
        <v>Александровна</v>
      </c>
      <c r="E37">
        <f>'7-8 класс'!E39</f>
        <v>7</v>
      </c>
      <c r="F37" t="str">
        <f>'7-8 класс'!F39</f>
        <v>Казань</v>
      </c>
      <c r="G37" t="str">
        <f>'7-8 класс'!G39</f>
        <v>ОШИ "Лицей им. Н.И.Лобачевского" ФГАОУ ВО "К(П)ФУ"</v>
      </c>
      <c r="H37">
        <f>'7-8 класс'!H39</f>
        <v>245</v>
      </c>
    </row>
    <row r="38" spans="1:8" ht="14.25">
      <c r="A38">
        <v>37</v>
      </c>
      <c r="B38" t="str">
        <f>'7-8 класс'!B40</f>
        <v>Баранова</v>
      </c>
      <c r="C38" t="str">
        <f>'7-8 класс'!C40</f>
        <v>Марина</v>
      </c>
      <c r="D38" t="str">
        <f>'7-8 класс'!D40</f>
        <v>Сергеевна</v>
      </c>
      <c r="E38">
        <f>'7-8 класс'!E40</f>
        <v>7</v>
      </c>
      <c r="F38" t="str">
        <f>'7-8 класс'!F40</f>
        <v>Казань</v>
      </c>
      <c r="G38" t="str">
        <f>'7-8 класс'!G40</f>
        <v>МАОУ для детей, проявивших выдающиеся способности "Средняя общеобразовательная школа-интернат "Специализированный олимпиадно-научный центр "СОлНЦе" Вахитовского района г. Казани</v>
      </c>
      <c r="H38">
        <f>'7-8 класс'!H40</f>
        <v>230</v>
      </c>
    </row>
    <row r="39" spans="1:8" ht="14.25">
      <c r="A39">
        <v>38</v>
      </c>
      <c r="B39" t="str">
        <f>'7-8 класс'!B41</f>
        <v>Низамиев</v>
      </c>
      <c r="C39" t="str">
        <f>'7-8 класс'!C41</f>
        <v>Карим</v>
      </c>
      <c r="D39" t="str">
        <f>'7-8 класс'!D41</f>
        <v>Русланович </v>
      </c>
      <c r="E39">
        <f>'7-8 класс'!E41</f>
        <v>8</v>
      </c>
      <c r="F39" t="str">
        <f>'7-8 класс'!F41</f>
        <v>Казань</v>
      </c>
      <c r="G39" t="str">
        <f>'7-8 класс'!G41</f>
        <v>МАОУ "Лицей-интернат №2" Московского района г. Казани</v>
      </c>
      <c r="H39">
        <f>'7-8 класс'!H41</f>
        <v>230</v>
      </c>
    </row>
    <row r="40" spans="1:8" ht="14.25">
      <c r="A40">
        <v>39</v>
      </c>
      <c r="B40" t="str">
        <f>'7-8 класс'!B42</f>
        <v>Салимгареев</v>
      </c>
      <c r="C40" t="str">
        <f>'7-8 класс'!C42</f>
        <v>Амир</v>
      </c>
      <c r="D40" t="str">
        <f>'7-8 класс'!D42</f>
        <v>Рустемович</v>
      </c>
      <c r="E40">
        <f>'7-8 класс'!E42</f>
        <v>8</v>
      </c>
      <c r="F40" t="str">
        <f>'7-8 класс'!F42</f>
        <v>Верхнеуслонский</v>
      </c>
      <c r="G40" t="str">
        <f>'7-8 класс'!G42</f>
        <v>ГАОУ "Лицей Иннополис"</v>
      </c>
      <c r="H40">
        <f>'7-8 класс'!H42</f>
        <v>230</v>
      </c>
    </row>
    <row r="41" spans="1:8" ht="14.25">
      <c r="A41">
        <v>40</v>
      </c>
      <c r="B41" t="str">
        <f>'7-8 класс'!B43</f>
        <v>Семёнов</v>
      </c>
      <c r="C41" t="str">
        <f>'7-8 класс'!C43</f>
        <v>Альберт</v>
      </c>
      <c r="D41" t="str">
        <f>'7-8 класс'!D43</f>
        <v>Вячеславович</v>
      </c>
      <c r="E41">
        <f>'7-8 класс'!E43</f>
        <v>8</v>
      </c>
      <c r="F41" t="str">
        <f>'7-8 класс'!F43</f>
        <v>Казань</v>
      </c>
      <c r="G41" t="str">
        <f>'7-8 класс'!G43</f>
        <v>МАОУ "Лицей-интернат №2" Московского района г. Казани</v>
      </c>
      <c r="H41">
        <f>'7-8 класс'!H43</f>
        <v>230</v>
      </c>
    </row>
    <row r="42" spans="1:8" ht="14.25">
      <c r="A42">
        <v>41</v>
      </c>
      <c r="B42" t="str">
        <f>'7-8 класс'!B44</f>
        <v>Яруллин</v>
      </c>
      <c r="C42" t="str">
        <f>'7-8 класс'!C44</f>
        <v>Салих</v>
      </c>
      <c r="D42" t="str">
        <f>'7-8 класс'!D44</f>
        <v>Джаудатович</v>
      </c>
      <c r="E42">
        <f>'7-8 класс'!E44</f>
        <v>7</v>
      </c>
      <c r="F42" t="str">
        <f>'7-8 класс'!F44</f>
        <v>Казань</v>
      </c>
      <c r="G42" t="str">
        <f>'7-8 класс'!G44</f>
        <v>МАОУ "Лицей-интернат №2" Московского района г. Казани</v>
      </c>
      <c r="H42">
        <f>'7-8 класс'!H44</f>
        <v>230</v>
      </c>
    </row>
    <row r="43" spans="1:8" ht="14.25">
      <c r="A43">
        <v>42</v>
      </c>
      <c r="B43" t="str">
        <f>'7-8 класс'!B45</f>
        <v>Аширов</v>
      </c>
      <c r="C43" t="str">
        <f>'7-8 класс'!C45</f>
        <v>Данил</v>
      </c>
      <c r="D43" t="str">
        <f>'7-8 класс'!D45</f>
        <v>Олегович</v>
      </c>
      <c r="E43">
        <f>'7-8 класс'!E45</f>
        <v>7</v>
      </c>
      <c r="F43" t="str">
        <f>'7-8 класс'!F45</f>
        <v>Казань</v>
      </c>
      <c r="G43" t="str">
        <f>'7-8 класс'!G45</f>
        <v>МАОУ "Лицей-интернат №2" Московского района г. Казани</v>
      </c>
      <c r="H43">
        <f>'7-8 класс'!H45</f>
        <v>225</v>
      </c>
    </row>
    <row r="44" spans="1:8" ht="14.25">
      <c r="A44">
        <v>43</v>
      </c>
      <c r="B44" t="str">
        <f>'7-8 класс'!B46</f>
        <v>Борисов</v>
      </c>
      <c r="C44" t="str">
        <f>'7-8 класс'!C46</f>
        <v>Илья</v>
      </c>
      <c r="D44" t="str">
        <f>'7-8 класс'!D46</f>
        <v>Александрович</v>
      </c>
      <c r="E44">
        <f>'7-8 класс'!E46</f>
        <v>8</v>
      </c>
      <c r="F44" t="str">
        <f>'7-8 класс'!F46</f>
        <v>Набережные Челны</v>
      </c>
      <c r="G44" t="str">
        <f>'7-8 класс'!G46</f>
        <v>МБОУ "Гимназия №26" г. Набережные Челны</v>
      </c>
      <c r="H44">
        <f>'7-8 класс'!H46</f>
        <v>210</v>
      </c>
    </row>
    <row r="45" spans="1:8" ht="14.25">
      <c r="A45">
        <v>44</v>
      </c>
      <c r="B45" t="str">
        <f>'7-8 класс'!B47</f>
        <v>Гильфанов</v>
      </c>
      <c r="C45" t="str">
        <f>'7-8 класс'!C47</f>
        <v>Эмиль</v>
      </c>
      <c r="D45" t="str">
        <f>'7-8 класс'!D47</f>
        <v>Сергеевич</v>
      </c>
      <c r="E45">
        <f>'7-8 класс'!E47</f>
        <v>8</v>
      </c>
      <c r="F45" t="str">
        <f>'7-8 класс'!F47</f>
        <v>Верхнеуслонский</v>
      </c>
      <c r="G45" t="str">
        <f>'7-8 класс'!G47</f>
        <v>ГАОУ "Лицей Иннополис"</v>
      </c>
      <c r="H45">
        <f>'7-8 класс'!H47</f>
        <v>210</v>
      </c>
    </row>
    <row r="46" spans="1:8" ht="14.25">
      <c r="A46">
        <v>45</v>
      </c>
      <c r="B46" t="str">
        <f>'7-8 класс'!B48</f>
        <v>Гимадеев</v>
      </c>
      <c r="C46" t="str">
        <f>'7-8 класс'!C48</f>
        <v>Амир</v>
      </c>
      <c r="D46" t="str">
        <f>'7-8 класс'!D48</f>
        <v>Рамилевич</v>
      </c>
      <c r="E46">
        <f>'7-8 класс'!E48</f>
        <v>7</v>
      </c>
      <c r="F46" t="str">
        <f>'7-8 класс'!F48</f>
        <v>Казань</v>
      </c>
      <c r="G46" t="str">
        <f>'7-8 класс'!G48</f>
        <v>СУНЦ – ОШИ «IT-лицей» ФГАОУ ВО «Казанский (Приволжский) федеральный университет»</v>
      </c>
      <c r="H46">
        <f>'7-8 класс'!H48</f>
        <v>210</v>
      </c>
    </row>
    <row r="47" spans="1:8" ht="14.25">
      <c r="A47">
        <v>46</v>
      </c>
      <c r="B47" t="str">
        <f>'7-8 класс'!B49</f>
        <v>Зубрилин</v>
      </c>
      <c r="C47" t="str">
        <f>'7-8 класс'!C49</f>
        <v>Кирилл</v>
      </c>
      <c r="D47" t="str">
        <f>'7-8 класс'!D49</f>
        <v>Витальевич</v>
      </c>
      <c r="E47">
        <f>'7-8 класс'!E49</f>
        <v>8</v>
      </c>
      <c r="F47" t="str">
        <f>'7-8 класс'!F49</f>
        <v>Набережные Челны</v>
      </c>
      <c r="G47" t="str">
        <f>'7-8 класс'!G49</f>
        <v>МБОУ "Гимназия №26" г. Набережные Челны</v>
      </c>
      <c r="H47">
        <f>'7-8 класс'!H49</f>
        <v>210</v>
      </c>
    </row>
    <row r="48" spans="1:8" ht="14.25">
      <c r="A48">
        <v>47</v>
      </c>
      <c r="B48" t="str">
        <f>'7-8 класс'!B50</f>
        <v>Кузнецов</v>
      </c>
      <c r="C48" t="str">
        <f>'7-8 класс'!C50</f>
        <v>Тимофей</v>
      </c>
      <c r="D48" t="str">
        <f>'7-8 класс'!D50</f>
        <v>Андреевич</v>
      </c>
      <c r="E48">
        <f>'7-8 класс'!E50</f>
        <v>8</v>
      </c>
      <c r="F48" t="str">
        <f>'7-8 класс'!F50</f>
        <v>Верхнеуслонский</v>
      </c>
      <c r="G48" t="str">
        <f>'7-8 класс'!G50</f>
        <v>ГАОУ "Лицей Иннополис"</v>
      </c>
      <c r="H48">
        <f>'7-8 класс'!H50</f>
        <v>210</v>
      </c>
    </row>
    <row r="49" spans="1:8" ht="14.25">
      <c r="A49">
        <v>48</v>
      </c>
      <c r="B49" t="str">
        <f>'7-8 класс'!B51</f>
        <v>Мустафин</v>
      </c>
      <c r="C49" t="str">
        <f>'7-8 класс'!C51</f>
        <v>Камиль</v>
      </c>
      <c r="D49" t="str">
        <f>'7-8 класс'!D51</f>
        <v>Оскарович</v>
      </c>
      <c r="E49">
        <f>'7-8 класс'!E51</f>
        <v>8</v>
      </c>
      <c r="F49" t="str">
        <f>'7-8 класс'!F51</f>
        <v>Казань</v>
      </c>
      <c r="G49" t="str">
        <f>'7-8 класс'!G51</f>
        <v>МБОУ "Гимазия №122 имени Ж.А.Зайцевой" Московского района г. Казани</v>
      </c>
      <c r="H49">
        <f>'7-8 класс'!H51</f>
        <v>210</v>
      </c>
    </row>
    <row r="50" spans="1:8" ht="14.25">
      <c r="A50">
        <v>49</v>
      </c>
      <c r="B50" t="str">
        <f>'7-8 класс'!B52</f>
        <v>Плинер</v>
      </c>
      <c r="C50" t="str">
        <f>'7-8 класс'!C52</f>
        <v>Михаил</v>
      </c>
      <c r="D50" t="str">
        <f>'7-8 класс'!D52</f>
        <v>Владиславович</v>
      </c>
      <c r="E50">
        <f>'7-8 класс'!E52</f>
        <v>7</v>
      </c>
      <c r="F50" t="str">
        <f>'7-8 класс'!F52</f>
        <v>Казань</v>
      </c>
      <c r="G50" t="str">
        <f>'7-8 класс'!G52</f>
        <v>МАОУ "Лицей-интернат №2" Московского района г. Казани</v>
      </c>
      <c r="H50">
        <f>'7-8 класс'!H52</f>
        <v>210</v>
      </c>
    </row>
    <row r="51" spans="1:8" ht="14.25">
      <c r="A51">
        <v>50</v>
      </c>
      <c r="B51" t="str">
        <f>'7-8 класс'!B53</f>
        <v>Таушева</v>
      </c>
      <c r="C51" t="str">
        <f>'7-8 класс'!C53</f>
        <v>Лада</v>
      </c>
      <c r="D51" t="str">
        <f>'7-8 класс'!D53</f>
        <v>Марсельевна</v>
      </c>
      <c r="E51">
        <f>'7-8 класс'!E53</f>
        <v>8</v>
      </c>
      <c r="F51" t="str">
        <f>'7-8 класс'!F53</f>
        <v>Казань</v>
      </c>
      <c r="G51" t="str">
        <f>'7-8 класс'!G53</f>
        <v>МАОУ для детей, проявивших выдающиеся способности "Средняя общеобразовательная школа-интернат "Специализированный олимпиадно-научный центр "СОлНЦе" Вахитовского района г. Казани</v>
      </c>
      <c r="H51">
        <f>'7-8 класс'!H53</f>
        <v>210</v>
      </c>
    </row>
    <row r="52" spans="1:8" ht="14.25">
      <c r="A52">
        <v>51</v>
      </c>
      <c r="B52" t="str">
        <f>'7-8 класс'!B54</f>
        <v>Трошина</v>
      </c>
      <c r="C52" t="str">
        <f>'7-8 класс'!C54</f>
        <v>Дана</v>
      </c>
      <c r="D52" t="str">
        <f>'7-8 класс'!D54</f>
        <v>Владимировна</v>
      </c>
      <c r="E52">
        <f>'7-8 класс'!E54</f>
        <v>8</v>
      </c>
      <c r="F52" t="str">
        <f>'7-8 класс'!F54</f>
        <v>Лаишевский</v>
      </c>
      <c r="G52" t="str">
        <f>'7-8 класс'!G54</f>
        <v>МБОУ "Многопрофильный лицей "Здоровое поколение" с.Усады Лаишевского муниципального района Республики Татарстан</v>
      </c>
      <c r="H52">
        <f>'7-8 класс'!H54</f>
        <v>210</v>
      </c>
    </row>
    <row r="53" spans="1:8" ht="14.25">
      <c r="A53">
        <v>52</v>
      </c>
      <c r="B53" t="str">
        <f>'7-8 класс'!B55</f>
        <v>Хаметова</v>
      </c>
      <c r="C53" t="str">
        <f>'7-8 класс'!C55</f>
        <v>Мадина</v>
      </c>
      <c r="D53" t="str">
        <f>'7-8 класс'!D55</f>
        <v>Ильхамовна</v>
      </c>
      <c r="E53">
        <f>'7-8 класс'!E55</f>
        <v>7</v>
      </c>
      <c r="F53" t="str">
        <f>'7-8 класс'!F55</f>
        <v>Казань</v>
      </c>
      <c r="G53" t="str">
        <f>'7-8 класс'!G55</f>
        <v>МАОУ для детей, проявивших выдающиеся способности "Средняя общеобразовательная школа-интернат "Специализированный олимпиадно-научный центр "СОлНЦе" Вахитовского района г. Казани</v>
      </c>
      <c r="H53">
        <f>'7-8 класс'!H55</f>
        <v>210</v>
      </c>
    </row>
    <row r="54" spans="1:8" ht="14.25">
      <c r="A54">
        <v>53</v>
      </c>
      <c r="B54" t="str">
        <f>'7-8 класс'!B56</f>
        <v>Чернышев</v>
      </c>
      <c r="C54" t="str">
        <f>'7-8 класс'!C56</f>
        <v>Платон</v>
      </c>
      <c r="D54" t="str">
        <f>'7-8 класс'!D56</f>
        <v>Романович</v>
      </c>
      <c r="E54">
        <f>'7-8 класс'!E56</f>
        <v>7</v>
      </c>
      <c r="F54" t="str">
        <f>'7-8 класс'!F56</f>
        <v>Казань</v>
      </c>
      <c r="G54" t="str">
        <f>'7-8 класс'!G56</f>
        <v>МАОУ "Лицей-интернат №2" Московского района г. Казани</v>
      </c>
      <c r="H54">
        <f>'7-8 класс'!H56</f>
        <v>210</v>
      </c>
    </row>
    <row r="55" spans="1:8" ht="14.25">
      <c r="A55">
        <v>54</v>
      </c>
      <c r="B55" t="str">
        <f>'7-8 класс'!B57</f>
        <v>Зиганшин</v>
      </c>
      <c r="C55" t="str">
        <f>'7-8 класс'!C57</f>
        <v>Рамир</v>
      </c>
      <c r="D55" t="str">
        <f>'7-8 класс'!D57</f>
        <v>Русланович</v>
      </c>
      <c r="E55">
        <f>'7-8 класс'!E57</f>
        <v>8</v>
      </c>
      <c r="F55" t="str">
        <f>'7-8 класс'!F57</f>
        <v>Казань</v>
      </c>
      <c r="G55" t="str">
        <f>'7-8 класс'!G57</f>
        <v>СУНЦ – ОШИ «IT-лицей» ФГАОУ ВО «Казанский (Приволжский) федеральный университет»</v>
      </c>
      <c r="H55">
        <f>'7-8 класс'!H57</f>
        <v>0</v>
      </c>
    </row>
    <row r="56" spans="1:8" ht="14.25">
      <c r="A56">
        <v>55</v>
      </c>
      <c r="B56" t="str">
        <f>'9  класс '!B4</f>
        <v>Абдуллин</v>
      </c>
      <c r="C56" t="str">
        <f>'9  класс '!C4</f>
        <v>Гимран</v>
      </c>
      <c r="D56" t="str">
        <f>'9  класс '!D4</f>
        <v>Зуфарович</v>
      </c>
      <c r="E56" t="str">
        <f>'9  класс '!E4</f>
        <v>9 (8)</v>
      </c>
      <c r="F56" t="str">
        <f>'9  класс '!F4</f>
        <v>Казань</v>
      </c>
      <c r="G56" t="str">
        <f>'9  класс '!G4</f>
        <v>МАОУ "Лицей-интернат №2" Московского района г. Казани</v>
      </c>
      <c r="H56">
        <f>'9  класс '!H4</f>
        <v>410</v>
      </c>
    </row>
    <row r="57" spans="1:8" ht="14.25">
      <c r="A57">
        <v>56</v>
      </c>
      <c r="B57" t="str">
        <f>'9  класс '!B5</f>
        <v>Рипенко</v>
      </c>
      <c r="C57" t="str">
        <f>'9  класс '!C5</f>
        <v>Макар</v>
      </c>
      <c r="D57" t="str">
        <f>'9  класс '!D5</f>
        <v>Андреевич</v>
      </c>
      <c r="E57">
        <f>'9  класс '!E5</f>
        <v>9</v>
      </c>
      <c r="F57" t="str">
        <f>'9  класс '!F5</f>
        <v>Набережные Челны</v>
      </c>
      <c r="G57" t="str">
        <f>'9  класс '!G5</f>
        <v>МБОУ "Гимназия №26" г. Набережные Челны</v>
      </c>
      <c r="H57">
        <f>'9  класс '!H5</f>
        <v>410</v>
      </c>
    </row>
    <row r="58" spans="1:8" ht="14.25">
      <c r="A58">
        <v>57</v>
      </c>
      <c r="B58" t="str">
        <f>'9  класс '!B6</f>
        <v>Лузгов</v>
      </c>
      <c r="C58" t="str">
        <f>'9  класс '!C6</f>
        <v>Тимур</v>
      </c>
      <c r="D58" t="str">
        <f>'9  класс '!D6</f>
        <v>Сергеевич</v>
      </c>
      <c r="E58">
        <f>'9  класс '!E6</f>
        <v>9</v>
      </c>
      <c r="F58" t="str">
        <f>'9  класс '!F6</f>
        <v>Казань</v>
      </c>
      <c r="G58" t="str">
        <f>'9  класс '!G6</f>
        <v>СУНЦ – ОШИ «IT-лицей» ФГАОУ ВО «Казанский (Приволжский) федеральный университет»</v>
      </c>
      <c r="H58">
        <f>'9  класс '!H6</f>
        <v>370</v>
      </c>
    </row>
    <row r="59" spans="1:8" ht="14.25">
      <c r="A59">
        <v>58</v>
      </c>
      <c r="B59" t="str">
        <f>'9  класс '!B7</f>
        <v>Мотыгуллин</v>
      </c>
      <c r="C59" t="str">
        <f>'9  класс '!C7</f>
        <v>Карим</v>
      </c>
      <c r="D59" t="str">
        <f>'9  класс '!D7</f>
        <v>Радикович</v>
      </c>
      <c r="E59">
        <f>'9  класс '!E7</f>
        <v>9</v>
      </c>
      <c r="F59" t="str">
        <f>'9  класс '!F7</f>
        <v>Казань</v>
      </c>
      <c r="G59" t="str">
        <f>'9  класс '!G7</f>
        <v>МАОУ "Лицей-интернат №2" Московского района г. Казани</v>
      </c>
      <c r="H59">
        <f>'9  класс '!H7</f>
        <v>350</v>
      </c>
    </row>
    <row r="60" spans="1:8" ht="14.25">
      <c r="A60">
        <v>59</v>
      </c>
      <c r="B60" t="str">
        <f>'9  класс '!B8</f>
        <v>Сулейманов</v>
      </c>
      <c r="C60" t="str">
        <f>'9  класс '!C8</f>
        <v>Карим</v>
      </c>
      <c r="D60" t="str">
        <f>'9  класс '!D8</f>
        <v>Рамилевич</v>
      </c>
      <c r="E60" t="str">
        <f>'9  класс '!E8</f>
        <v>9 (8)</v>
      </c>
      <c r="F60" t="str">
        <f>'9  класс '!F8</f>
        <v>Казань</v>
      </c>
      <c r="G60" t="str">
        <f>'9  класс '!G8</f>
        <v>СУНЦ – ОШИ «IT-лицей» ФГАОУ ВО «Казанский (Приволжский) федеральный университет»</v>
      </c>
      <c r="H60">
        <f>'9  класс '!H8</f>
        <v>350</v>
      </c>
    </row>
    <row r="61" spans="1:8" ht="14.25">
      <c r="A61">
        <v>60</v>
      </c>
      <c r="B61" t="str">
        <f>'9  класс '!B9</f>
        <v>Быльнов</v>
      </c>
      <c r="C61" t="str">
        <f>'9  класс '!C9</f>
        <v>Никита</v>
      </c>
      <c r="D61" t="str">
        <f>'9  класс '!D9</f>
        <v>Андреевич</v>
      </c>
      <c r="E61">
        <f>'9  класс '!E9</f>
        <v>9</v>
      </c>
      <c r="F61" t="str">
        <f>'9  класс '!F9</f>
        <v>Казань</v>
      </c>
      <c r="G61" t="str">
        <f>'9  класс '!G9</f>
        <v>ОШИ "Лицей им. Н.И.Лобачевского" ФГАОУ ВО "К(П)ФУ"</v>
      </c>
      <c r="H61">
        <f>'9  класс '!H9</f>
        <v>330</v>
      </c>
    </row>
    <row r="62" spans="1:8" ht="14.25">
      <c r="A62">
        <v>61</v>
      </c>
      <c r="B62" t="str">
        <f>'9  класс '!B10</f>
        <v>Тимофеев</v>
      </c>
      <c r="C62" t="str">
        <f>'9  класс '!C10</f>
        <v>Кирилл</v>
      </c>
      <c r="D62" t="str">
        <f>'9  класс '!D10</f>
        <v>Игоревич</v>
      </c>
      <c r="E62" t="str">
        <f>'9  класс '!E10</f>
        <v>9 (7)</v>
      </c>
      <c r="F62" t="str">
        <f>'9  класс '!F10</f>
        <v>Казань</v>
      </c>
      <c r="G62" t="str">
        <f>'9  класс '!G10</f>
        <v>ОШИ "Лицей им. Н.И.Лобачевского" ФГАОУ ВО "К(П)ФУ"</v>
      </c>
      <c r="H62">
        <f>'9  класс '!H10</f>
        <v>330</v>
      </c>
    </row>
    <row r="63" spans="1:8" ht="14.25">
      <c r="A63">
        <v>62</v>
      </c>
      <c r="B63" t="str">
        <f>'9  класс '!B11</f>
        <v>Газизов</v>
      </c>
      <c r="C63" t="str">
        <f>'9  класс '!C11</f>
        <v>Данияр</v>
      </c>
      <c r="D63" t="str">
        <f>'9  класс '!D11</f>
        <v>Дамирович</v>
      </c>
      <c r="E63">
        <f>'9  класс '!E11</f>
        <v>9</v>
      </c>
      <c r="F63" t="str">
        <f>'9  класс '!F11</f>
        <v>Казань</v>
      </c>
      <c r="G63" t="str">
        <f>'9  класс '!G11</f>
        <v>СУНЦ – ОШИ «IT-лицей» ФГАОУ ВО «Казанский (Приволжский) федеральный университет»</v>
      </c>
      <c r="H63">
        <f>'9  класс '!H11</f>
        <v>320</v>
      </c>
    </row>
    <row r="64" spans="1:8" ht="14.25">
      <c r="A64">
        <v>63</v>
      </c>
      <c r="B64" t="str">
        <f>'9  класс '!B12</f>
        <v>Хамитов</v>
      </c>
      <c r="C64" t="str">
        <f>'9  класс '!C12</f>
        <v>Хаким</v>
      </c>
      <c r="D64" t="str">
        <f>'9  класс '!D12</f>
        <v>Ильгамович</v>
      </c>
      <c r="E64" t="str">
        <f>'9  класс '!E12</f>
        <v>9 (8)</v>
      </c>
      <c r="F64" t="str">
        <f>'9  класс '!F12</f>
        <v>Казань</v>
      </c>
      <c r="G64" t="str">
        <f>'9  класс '!G12</f>
        <v>МАОУ "Лицей-интернат №2" Московского района г. Казани</v>
      </c>
      <c r="H64">
        <f>'9  класс '!H12</f>
        <v>320</v>
      </c>
    </row>
    <row r="65" spans="1:8" ht="14.25">
      <c r="A65">
        <v>64</v>
      </c>
      <c r="B65" t="str">
        <f>'9  класс '!B13</f>
        <v>Давыдов</v>
      </c>
      <c r="C65" t="str">
        <f>'9  класс '!C13</f>
        <v>Иван</v>
      </c>
      <c r="D65" t="str">
        <f>'9  класс '!D13</f>
        <v>Андреевич</v>
      </c>
      <c r="E65">
        <f>'9  класс '!E13</f>
        <v>9</v>
      </c>
      <c r="F65" t="str">
        <f>'9  класс '!F13</f>
        <v>Набережные Челны</v>
      </c>
      <c r="G65" t="str">
        <f>'9  класс '!G13</f>
        <v>МБОУ "Гимназия №26" г. Набережные Челны</v>
      </c>
      <c r="H65">
        <f>'9  класс '!H13</f>
        <v>310</v>
      </c>
    </row>
    <row r="66" spans="1:8" ht="14.25">
      <c r="A66">
        <v>65</v>
      </c>
      <c r="B66" t="str">
        <f>'9  класс '!B14</f>
        <v>Евгеньев</v>
      </c>
      <c r="C66" t="str">
        <f>'9  класс '!C14</f>
        <v>Григорий</v>
      </c>
      <c r="D66" t="str">
        <f>'9  класс '!D14</f>
        <v>Евгеньевич</v>
      </c>
      <c r="E66">
        <f>'9  класс '!E14</f>
        <v>9</v>
      </c>
      <c r="F66" t="str">
        <f>'9  класс '!F14</f>
        <v>Казань</v>
      </c>
      <c r="G66" t="str">
        <f>'9  класс '!G14</f>
        <v>ОШИ "Лицей им. Н.И.Лобачевского" ФГАОУ ВО "К(П)ФУ"</v>
      </c>
      <c r="H66">
        <f>'9  класс '!H14</f>
        <v>310</v>
      </c>
    </row>
    <row r="67" spans="1:8" ht="14.25">
      <c r="A67">
        <v>66</v>
      </c>
      <c r="B67" t="str">
        <f>'9  класс '!B15</f>
        <v>Желтовский</v>
      </c>
      <c r="C67" t="str">
        <f>'9  класс '!C15</f>
        <v>Владислав</v>
      </c>
      <c r="D67" t="str">
        <f>'9  класс '!D15</f>
        <v>Николаевич</v>
      </c>
      <c r="E67" t="str">
        <f>'9  класс '!E15</f>
        <v>9 (8)</v>
      </c>
      <c r="F67" t="str">
        <f>'9  класс '!F15</f>
        <v>Казань</v>
      </c>
      <c r="G67" t="str">
        <f>'9  класс '!G15</f>
        <v>МАОУ "Лицей-интернат №2" Московского района г. Казани</v>
      </c>
      <c r="H67">
        <f>'9  класс '!H15</f>
        <v>310</v>
      </c>
    </row>
    <row r="68" spans="1:8" ht="14.25">
      <c r="A68">
        <v>67</v>
      </c>
      <c r="B68" t="str">
        <f>'9  класс '!B16</f>
        <v>Замковой</v>
      </c>
      <c r="C68" t="str">
        <f>'9  класс '!C16</f>
        <v>Григорий</v>
      </c>
      <c r="D68" t="str">
        <f>'9  класс '!D16</f>
        <v>Ильич</v>
      </c>
      <c r="E68">
        <f>'9  класс '!E16</f>
        <v>9</v>
      </c>
      <c r="F68" t="str">
        <f>'9  класс '!F16</f>
        <v>Верхнеуслонский</v>
      </c>
      <c r="G68" t="str">
        <f>'9  класс '!G16</f>
        <v>ГАОУ "Лицей Иннополис"</v>
      </c>
      <c r="H68">
        <f>'9  класс '!H16</f>
        <v>310</v>
      </c>
    </row>
    <row r="69" spans="1:8" ht="14.25">
      <c r="A69">
        <v>68</v>
      </c>
      <c r="B69" t="str">
        <f>'9  класс '!B17</f>
        <v>Кварацхелия</v>
      </c>
      <c r="C69" t="str">
        <f>'9  класс '!C17</f>
        <v>Геогрий</v>
      </c>
      <c r="D69" t="str">
        <f>'9  класс '!D17</f>
        <v>Александрович</v>
      </c>
      <c r="E69">
        <f>'9  класс '!E17</f>
        <v>9</v>
      </c>
      <c r="F69" t="str">
        <f>'9  класс '!F17</f>
        <v>Верхнеуслонский</v>
      </c>
      <c r="G69" t="str">
        <f>'9  класс '!G17</f>
        <v>ГАОУ "Лицей Иннополис"</v>
      </c>
      <c r="H69">
        <f>'9  класс '!H17</f>
        <v>310</v>
      </c>
    </row>
    <row r="70" spans="1:8" ht="14.25">
      <c r="A70">
        <v>69</v>
      </c>
      <c r="B70" t="str">
        <f>'9  класс '!B18</f>
        <v>Кутлахметов</v>
      </c>
      <c r="C70" t="str">
        <f>'9  класс '!C18</f>
        <v>Искандер</v>
      </c>
      <c r="D70" t="str">
        <f>'9  класс '!D18</f>
        <v>Линарович</v>
      </c>
      <c r="E70">
        <f>'9  класс '!E18</f>
        <v>9</v>
      </c>
      <c r="F70" t="str">
        <f>'9  класс '!F18</f>
        <v>Верхнеуслонский</v>
      </c>
      <c r="G70" t="str">
        <f>'9  класс '!G18</f>
        <v>ГАОУ "Лицей Иннополис"</v>
      </c>
      <c r="H70">
        <f>'9  класс '!H18</f>
        <v>310</v>
      </c>
    </row>
    <row r="71" spans="1:8" ht="14.25">
      <c r="A71">
        <v>70</v>
      </c>
      <c r="B71" t="str">
        <f>'9  класс '!B19</f>
        <v>Лукин</v>
      </c>
      <c r="C71" t="str">
        <f>'9  класс '!C19</f>
        <v>Алексей</v>
      </c>
      <c r="D71" t="str">
        <f>'9  класс '!D19</f>
        <v>Вячеславович</v>
      </c>
      <c r="E71">
        <f>'9  класс '!E19</f>
        <v>9</v>
      </c>
      <c r="F71" t="str">
        <f>'9  класс '!F19</f>
        <v>Верхнеуслонский</v>
      </c>
      <c r="G71" t="str">
        <f>'9  класс '!G19</f>
        <v>ГАОУ "Лицей Иннополис"</v>
      </c>
      <c r="H71">
        <f>'9  класс '!H19</f>
        <v>310</v>
      </c>
    </row>
    <row r="72" spans="1:8" ht="14.25">
      <c r="A72">
        <v>71</v>
      </c>
      <c r="B72" t="str">
        <f>'9  класс '!B20</f>
        <v>Набиуллин</v>
      </c>
      <c r="C72" t="str">
        <f>'9  класс '!C20</f>
        <v>Эмиль</v>
      </c>
      <c r="D72" t="str">
        <f>'9  класс '!D20</f>
        <v>Ринатович</v>
      </c>
      <c r="E72">
        <f>'9  класс '!E20</f>
        <v>9</v>
      </c>
      <c r="F72" t="str">
        <f>'9  класс '!F20</f>
        <v>Верхнеуслонский</v>
      </c>
      <c r="G72" t="str">
        <f>'9  класс '!G20</f>
        <v>ГАОУ "Лицей Иннополис"</v>
      </c>
      <c r="H72">
        <f>'9  класс '!H20</f>
        <v>310</v>
      </c>
    </row>
    <row r="73" spans="1:8" ht="14.25">
      <c r="A73">
        <v>72</v>
      </c>
      <c r="B73" t="str">
        <f>'9  класс '!B21</f>
        <v>Хаев</v>
      </c>
      <c r="C73" t="str">
        <f>'9  класс '!C21</f>
        <v>Булат</v>
      </c>
      <c r="D73" t="str">
        <f>'9  класс '!D21</f>
        <v>Илдарович</v>
      </c>
      <c r="E73">
        <f>'9  класс '!E21</f>
        <v>9</v>
      </c>
      <c r="F73" t="str">
        <f>'9  класс '!F21</f>
        <v>Казань</v>
      </c>
      <c r="G73" t="str">
        <f>'9  класс '!G21</f>
        <v>СУНЦ – ОШИ «IT-лицей» ФГАОУ ВО «Казанский (Приволжский) федеральный университет»</v>
      </c>
      <c r="H73">
        <f>'9  класс '!H21</f>
        <v>310</v>
      </c>
    </row>
    <row r="74" spans="1:8" ht="14.25">
      <c r="A74">
        <v>73</v>
      </c>
      <c r="B74" t="str">
        <f>'9  класс '!B22</f>
        <v>Абузаров</v>
      </c>
      <c r="C74" t="str">
        <f>'9  класс '!C22</f>
        <v>Дамир</v>
      </c>
      <c r="D74" t="str">
        <f>'9  класс '!D22</f>
        <v>Илфатович</v>
      </c>
      <c r="E74">
        <f>'9  класс '!E22</f>
        <v>9</v>
      </c>
      <c r="F74" t="str">
        <f>'9  класс '!F22</f>
        <v>Верхнеуслонский</v>
      </c>
      <c r="G74" t="str">
        <f>'9  класс '!G22</f>
        <v>ГАОУ "Лицей Иннополис"</v>
      </c>
      <c r="H74">
        <f>'9  класс '!H22</f>
        <v>300</v>
      </c>
    </row>
    <row r="75" spans="1:8" ht="14.25">
      <c r="A75">
        <v>74</v>
      </c>
      <c r="B75" t="str">
        <f>'9  класс '!B23</f>
        <v>Акмаев</v>
      </c>
      <c r="C75" t="str">
        <f>'9  класс '!C23</f>
        <v>Асгат</v>
      </c>
      <c r="D75" t="str">
        <f>'9  класс '!D23</f>
        <v>Данирович</v>
      </c>
      <c r="E75">
        <f>'9  класс '!E23</f>
        <v>9</v>
      </c>
      <c r="F75" t="str">
        <f>'9  класс '!F23</f>
        <v>Верхнеуслонский</v>
      </c>
      <c r="G75" t="str">
        <f>'9  класс '!G23</f>
        <v>ГАОУ "Лицей Иннополис"</v>
      </c>
      <c r="H75">
        <f>'9  класс '!H23</f>
        <v>300</v>
      </c>
    </row>
    <row r="76" spans="1:8" ht="14.25">
      <c r="A76">
        <v>75</v>
      </c>
      <c r="B76" t="str">
        <f>'9  класс '!B24</f>
        <v>Бламыков</v>
      </c>
      <c r="C76" t="str">
        <f>'9  класс '!C24</f>
        <v>Тимур</v>
      </c>
      <c r="D76" t="str">
        <f>'9  класс '!D24</f>
        <v>Марселевич</v>
      </c>
      <c r="E76">
        <f>'9  класс '!E24</f>
        <v>9</v>
      </c>
      <c r="F76" t="str">
        <f>'9  класс '!F24</f>
        <v>Казань</v>
      </c>
      <c r="G76" t="str">
        <f>'9  класс '!G24</f>
        <v>СУНЦ – ОШИ «IT-лицей» ФГАОУ ВО «Казанский (Приволжский) федеральный университет»</v>
      </c>
      <c r="H76">
        <f>'9  класс '!H24</f>
        <v>300</v>
      </c>
    </row>
    <row r="77" spans="1:8" ht="14.25">
      <c r="A77">
        <v>76</v>
      </c>
      <c r="B77" t="str">
        <f>'9  класс '!B25</f>
        <v>Газизуллин</v>
      </c>
      <c r="C77" t="str">
        <f>'9  класс '!C25</f>
        <v>Реналь</v>
      </c>
      <c r="D77" t="str">
        <f>'9  класс '!D25</f>
        <v>Робертович</v>
      </c>
      <c r="E77">
        <f>'9  класс '!E25</f>
        <v>9</v>
      </c>
      <c r="F77" t="str">
        <f>'9  класс '!F25</f>
        <v>Верхнеуслонский</v>
      </c>
      <c r="G77" t="str">
        <f>'9  класс '!G25</f>
        <v>ГАОУ "Лицей Иннополис"</v>
      </c>
      <c r="H77">
        <f>'9  класс '!H25</f>
        <v>300</v>
      </c>
    </row>
    <row r="78" spans="1:8" ht="14.25">
      <c r="A78">
        <v>77</v>
      </c>
      <c r="B78" t="str">
        <f>'9  класс '!B26</f>
        <v>Гайнутдинов</v>
      </c>
      <c r="C78" t="str">
        <f>'9  класс '!C26</f>
        <v>Камиль</v>
      </c>
      <c r="D78" t="str">
        <f>'9  класс '!D26</f>
        <v>Сергеевич</v>
      </c>
      <c r="E78">
        <f>'9  класс '!E26</f>
        <v>9</v>
      </c>
      <c r="F78" t="str">
        <f>'9  класс '!F26</f>
        <v>Казань</v>
      </c>
      <c r="G78" t="str">
        <f>'9  класс '!G26</f>
        <v>МБОУ "Гимназия №7 им. Героя России А.В.Козина" Ново-Савиновского района г. Казани</v>
      </c>
      <c r="H78">
        <f>'9  класс '!H26</f>
        <v>300</v>
      </c>
    </row>
    <row r="79" spans="1:8" ht="14.25">
      <c r="A79">
        <v>78</v>
      </c>
      <c r="B79" t="str">
        <f>'9  класс '!B27</f>
        <v>Янгиров</v>
      </c>
      <c r="C79" t="str">
        <f>'9  класс '!C27</f>
        <v>Камал</v>
      </c>
      <c r="D79" t="str">
        <f>'9  класс '!D27</f>
        <v>Тагирович</v>
      </c>
      <c r="E79">
        <f>'9  класс '!E27</f>
        <v>9</v>
      </c>
      <c r="F79" t="str">
        <f>'9  класс '!F27</f>
        <v>Казань</v>
      </c>
      <c r="G79" t="str">
        <f>'9  класс '!G27</f>
        <v>СУНЦ – ОШИ «IT-лицей» ФГАОУ ВО «Казанский (Приволжский) федеральный университет»</v>
      </c>
      <c r="H79">
        <f>'9  класс '!H27</f>
        <v>300</v>
      </c>
    </row>
    <row r="80" spans="1:8" ht="14.25">
      <c r="A80">
        <v>79</v>
      </c>
      <c r="B80" t="str">
        <f>'9  класс '!B28</f>
        <v>Галявиев</v>
      </c>
      <c r="C80" t="str">
        <f>'9  класс '!C28</f>
        <v>Арслан</v>
      </c>
      <c r="D80" t="str">
        <f>'9  класс '!D28</f>
        <v>Рафисович </v>
      </c>
      <c r="E80">
        <f>'9  класс '!E28</f>
        <v>9</v>
      </c>
      <c r="F80" t="str">
        <f>'9  класс '!F28</f>
        <v>Казань</v>
      </c>
      <c r="G80" t="str">
        <f>'9  класс '!G28</f>
        <v>СУНЦ – ОШИ «IT-лицей» ФГАОУ ВО «Казанский (Приволжский) федеральный университет»</v>
      </c>
      <c r="H80">
        <f>'9  класс '!H28</f>
        <v>295</v>
      </c>
    </row>
    <row r="81" spans="1:8" ht="14.25">
      <c r="A81">
        <v>80</v>
      </c>
      <c r="B81" t="str">
        <f>'9  класс '!B29</f>
        <v>Прыгунов</v>
      </c>
      <c r="C81" t="str">
        <f>'9  класс '!C29</f>
        <v>Ярослав</v>
      </c>
      <c r="D81" t="str">
        <f>'9  класс '!D29</f>
        <v>Александрович</v>
      </c>
      <c r="E81">
        <f>'9  класс '!E29</f>
        <v>9</v>
      </c>
      <c r="F81" t="str">
        <f>'9  класс '!F29</f>
        <v>Казань</v>
      </c>
      <c r="G81" t="str">
        <f>'9  класс '!G29</f>
        <v>СУНЦ – ОШИ «IT-лицей» ФГАОУ ВО «Казанский (Приволжский) федеральный университет»</v>
      </c>
      <c r="H81">
        <f>'9  класс '!H29</f>
        <v>285</v>
      </c>
    </row>
    <row r="82" spans="1:8" ht="14.25">
      <c r="A82">
        <v>81</v>
      </c>
      <c r="B82" t="str">
        <f>'9  класс '!B30</f>
        <v>Галиуллин</v>
      </c>
      <c r="C82" t="str">
        <f>'9  класс '!C30</f>
        <v>Карим</v>
      </c>
      <c r="D82" t="str">
        <f>'9  класс '!D30</f>
        <v>Робертович</v>
      </c>
      <c r="E82">
        <f>'9  класс '!E30</f>
        <v>9</v>
      </c>
      <c r="F82" t="str">
        <f>'9  класс '!F30</f>
        <v>Казань</v>
      </c>
      <c r="G82" t="str">
        <f>'9  класс '!G30</f>
        <v>МАОУ "Лицей-интернат №2" Московского района г. Казани</v>
      </c>
      <c r="H82">
        <f>'9  класс '!H30</f>
        <v>275</v>
      </c>
    </row>
    <row r="83" spans="1:8" ht="14.25">
      <c r="A83">
        <v>82</v>
      </c>
      <c r="B83" t="str">
        <f>'9  класс '!B31</f>
        <v>Молченко</v>
      </c>
      <c r="C83" t="str">
        <f>'9  класс '!C31</f>
        <v>Александр</v>
      </c>
      <c r="D83" t="str">
        <f>'9  класс '!D31</f>
        <v>Сергеевич</v>
      </c>
      <c r="E83">
        <f>'9  класс '!E31</f>
        <v>9</v>
      </c>
      <c r="F83" t="str">
        <f>'9  класс '!F31</f>
        <v>Казань</v>
      </c>
      <c r="G83" t="str">
        <f>'9  класс '!G31</f>
        <v>СУНЦ – ОШИ «IT-лицей» ФГАОУ ВО «Казанский (Приволжский) федеральный университет»</v>
      </c>
      <c r="H83">
        <f>'9  класс '!H31</f>
        <v>275</v>
      </c>
    </row>
    <row r="84" spans="1:8" ht="14.25">
      <c r="A84">
        <v>83</v>
      </c>
      <c r="B84" t="str">
        <f>'9  класс '!B32</f>
        <v>Мисалимов</v>
      </c>
      <c r="C84" t="str">
        <f>'9  класс '!C32</f>
        <v>Нияз</v>
      </c>
      <c r="D84" t="str">
        <f>'9  класс '!D32</f>
        <v>Ильмирович</v>
      </c>
      <c r="E84">
        <f>'9  класс '!E32</f>
        <v>9</v>
      </c>
      <c r="F84" t="str">
        <f>'9  класс '!F32</f>
        <v>Казань</v>
      </c>
      <c r="G84" t="str">
        <f>'9  класс '!G32</f>
        <v>МАОУ "Лицей-интернат №2" Московского района г. Казани</v>
      </c>
      <c r="H84">
        <f>'9  класс '!H32</f>
        <v>270</v>
      </c>
    </row>
    <row r="85" spans="1:8" ht="14.25">
      <c r="A85">
        <v>84</v>
      </c>
      <c r="B85" t="str">
        <f>'9  класс '!B33</f>
        <v>Халитова</v>
      </c>
      <c r="C85" t="str">
        <f>'9  класс '!C33</f>
        <v>Альбина</v>
      </c>
      <c r="D85" t="str">
        <f>'9  класс '!D33</f>
        <v>Фаридовна</v>
      </c>
      <c r="E85">
        <f>'9  класс '!E33</f>
        <v>9</v>
      </c>
      <c r="F85" t="str">
        <f>'9  класс '!F33</f>
        <v>Набережные Челны</v>
      </c>
      <c r="G85" t="str">
        <f>'9  класс '!G33</f>
        <v>МБОУ "Гимназия №26" г. Набережные Челны</v>
      </c>
      <c r="H85">
        <f>'9  класс '!H33</f>
        <v>270</v>
      </c>
    </row>
    <row r="86" spans="1:8" ht="14.25">
      <c r="A86">
        <v>85</v>
      </c>
      <c r="B86" t="str">
        <f>'9  класс '!B34</f>
        <v>Гумеров</v>
      </c>
      <c r="C86" t="str">
        <f>'9  класс '!C34</f>
        <v>Ильгиз</v>
      </c>
      <c r="D86" t="str">
        <f>'9  класс '!D34</f>
        <v>Ирекович</v>
      </c>
      <c r="E86">
        <f>'9  класс '!E34</f>
        <v>9</v>
      </c>
      <c r="F86" t="str">
        <f>'9  класс '!F34</f>
        <v>Елабужский</v>
      </c>
      <c r="G86" t="str">
        <f>'9  класс '!G34</f>
        <v>МБОУ "Гимназия №1-ЦНО" ЕМР РТ</v>
      </c>
      <c r="H86">
        <f>'9  класс '!H34</f>
        <v>265</v>
      </c>
    </row>
    <row r="87" spans="1:8" ht="14.25">
      <c r="A87">
        <v>86</v>
      </c>
      <c r="B87" t="str">
        <f>'9  класс '!B35</f>
        <v>Лямин</v>
      </c>
      <c r="C87" t="str">
        <f>'9  класс '!C35</f>
        <v>Максим</v>
      </c>
      <c r="D87" t="str">
        <f>'9  класс '!D35</f>
        <v>Владимирович</v>
      </c>
      <c r="E87">
        <f>'9  класс '!E35</f>
        <v>9</v>
      </c>
      <c r="F87" t="str">
        <f>'9  класс '!F35</f>
        <v>Казань</v>
      </c>
      <c r="G87" t="str">
        <f>'9  класс '!G35</f>
        <v>МАОУ "Лицей-интернат №2" Московского района г. Казани</v>
      </c>
      <c r="H87">
        <f>'9  класс '!H35</f>
        <v>265</v>
      </c>
    </row>
    <row r="88" spans="1:8" ht="14.25">
      <c r="A88">
        <v>87</v>
      </c>
      <c r="B88" t="str">
        <f>'9  класс '!B36</f>
        <v>Нуретдинов</v>
      </c>
      <c r="C88" t="str">
        <f>'9  класс '!C36</f>
        <v>Камиль</v>
      </c>
      <c r="D88" t="str">
        <f>'9  класс '!D36</f>
        <v>Рифкатович</v>
      </c>
      <c r="E88">
        <f>'9  класс '!E36</f>
        <v>9</v>
      </c>
      <c r="F88" t="str">
        <f>'9  класс '!F36</f>
        <v>Казань</v>
      </c>
      <c r="G88" t="str">
        <f>'9  класс '!G36</f>
        <v>МАОУ для детей, проявивших выдающиеся способности "Средняя общеобразовательная школа-интернат "Специализированный олимпиадно-научный центр "СОлНЦе" Вахитовского района г. Казани</v>
      </c>
      <c r="H88">
        <f>'9  класс '!H36</f>
        <v>265</v>
      </c>
    </row>
    <row r="89" spans="1:8" ht="14.25">
      <c r="A89">
        <v>88</v>
      </c>
      <c r="B89" t="str">
        <f>'9  класс '!B37</f>
        <v>Шафиков</v>
      </c>
      <c r="C89" t="str">
        <f>'9  класс '!C37</f>
        <v>Ильсур</v>
      </c>
      <c r="D89" t="str">
        <f>'9  класс '!D37</f>
        <v>Ильнурович</v>
      </c>
      <c r="E89">
        <f>'9  класс '!E37</f>
        <v>9</v>
      </c>
      <c r="F89" t="str">
        <f>'9  класс '!F37</f>
        <v>Верхнеуслонский</v>
      </c>
      <c r="G89" t="str">
        <f>'9  класс '!G37</f>
        <v>ГАОУ "Лицей Иннополис"</v>
      </c>
      <c r="H89">
        <f>'9  класс '!H37</f>
        <v>265</v>
      </c>
    </row>
    <row r="90" spans="1:8" ht="14.25">
      <c r="A90">
        <v>89</v>
      </c>
      <c r="B90" t="str">
        <f>'9  класс '!B38</f>
        <v>Ахтямова</v>
      </c>
      <c r="C90" t="str">
        <f>'9  класс '!C38</f>
        <v>Карим</v>
      </c>
      <c r="D90" t="str">
        <f>'9  класс '!D38</f>
        <v>Ильдарович</v>
      </c>
      <c r="E90">
        <f>'9  класс '!E38</f>
        <v>9</v>
      </c>
      <c r="F90" t="str">
        <f>'9  класс '!F38</f>
        <v>Казань</v>
      </c>
      <c r="G90" t="str">
        <f>'9  класс '!G38</f>
        <v>МАОУ для детей, проявивших выдающиеся способности "Средняя общеобразовательная школа-интернат "Специализированный олимпиадно-научный центр "СОлНЦе" Вахитовского района г. Казани</v>
      </c>
      <c r="H90">
        <f>'9  класс '!H38</f>
        <v>260</v>
      </c>
    </row>
    <row r="91" spans="1:8" ht="14.25">
      <c r="A91">
        <v>90</v>
      </c>
      <c r="B91" t="str">
        <f>'9  класс '!B39</f>
        <v>Буслаева</v>
      </c>
      <c r="C91" t="str">
        <f>'9  класс '!C39</f>
        <v>Яна</v>
      </c>
      <c r="D91" t="str">
        <f>'9  класс '!D39</f>
        <v>Алексеевна</v>
      </c>
      <c r="E91">
        <f>'9  класс '!E39</f>
        <v>9</v>
      </c>
      <c r="F91" t="str">
        <f>'9  класс '!F39</f>
        <v>Казань</v>
      </c>
      <c r="G91" t="str">
        <f>'9  класс '!G39</f>
        <v>СУНЦ – ОШИ «IT-лицей» ФГАОУ ВО «Казанский (Приволжский) федеральный университет»</v>
      </c>
      <c r="H91">
        <f>'9  класс '!H39</f>
        <v>260</v>
      </c>
    </row>
    <row r="92" spans="1:8" ht="14.25">
      <c r="A92">
        <v>91</v>
      </c>
      <c r="B92" t="str">
        <f>'9  класс '!B40</f>
        <v>Костаков</v>
      </c>
      <c r="C92" t="str">
        <f>'9  класс '!C40</f>
        <v>Александр</v>
      </c>
      <c r="D92" t="str">
        <f>'9  класс '!D40</f>
        <v>Сергеевич</v>
      </c>
      <c r="E92">
        <f>'9  класс '!E40</f>
        <v>9</v>
      </c>
      <c r="F92" t="str">
        <f>'9  класс '!F40</f>
        <v>Казань</v>
      </c>
      <c r="G92" t="str">
        <f>'9  класс '!G40</f>
        <v>МАОУ "Лицей №131" Вахитовского района г. Казани</v>
      </c>
      <c r="H92">
        <f>'9  класс '!H40</f>
        <v>260</v>
      </c>
    </row>
    <row r="93" spans="1:8" ht="14.25">
      <c r="A93">
        <v>92</v>
      </c>
      <c r="B93" t="str">
        <f>'9  класс '!B41</f>
        <v>Надиров</v>
      </c>
      <c r="C93" t="str">
        <f>'9  класс '!C41</f>
        <v>Аяз</v>
      </c>
      <c r="D93" t="str">
        <f>'9  класс '!D41</f>
        <v>Айратович</v>
      </c>
      <c r="E93">
        <f>'9  класс '!E41</f>
        <v>9</v>
      </c>
      <c r="F93" t="str">
        <f>'9  класс '!F41</f>
        <v>Казань</v>
      </c>
      <c r="G93" t="str">
        <f>'9  класс '!G41</f>
        <v>МАОУ "Лицей №131" Вахитовского района г. Казани</v>
      </c>
      <c r="H93">
        <f>'9  класс '!H41</f>
        <v>260</v>
      </c>
    </row>
    <row r="94" spans="1:8" ht="14.25">
      <c r="A94">
        <v>93</v>
      </c>
      <c r="B94" t="str">
        <f>'9  класс '!B42</f>
        <v>Панин</v>
      </c>
      <c r="C94" t="str">
        <f>'9  класс '!C42</f>
        <v>Родион</v>
      </c>
      <c r="D94" t="str">
        <f>'9  класс '!D42</f>
        <v>Олегович</v>
      </c>
      <c r="E94">
        <f>'9  класс '!E42</f>
        <v>9</v>
      </c>
      <c r="F94" t="str">
        <f>'9  класс '!F42</f>
        <v>Чистопольский</v>
      </c>
      <c r="G94" t="str">
        <f>'9  класс '!G42</f>
        <v>МБОУ "Гимназия №3" Чистопольского муниципального района Республики Татарстан</v>
      </c>
      <c r="H94">
        <f>'9  класс '!H42</f>
        <v>260</v>
      </c>
    </row>
    <row r="95" spans="1:8" ht="14.25">
      <c r="A95">
        <v>94</v>
      </c>
      <c r="B95" t="str">
        <f>'9  класс '!B43</f>
        <v>Ромашова</v>
      </c>
      <c r="C95" t="str">
        <f>'9  класс '!C43</f>
        <v>Александра</v>
      </c>
      <c r="D95" t="str">
        <f>'9  класс '!D43</f>
        <v>Михайловна</v>
      </c>
      <c r="E95">
        <f>'9  класс '!E43</f>
        <v>9</v>
      </c>
      <c r="F95" t="str">
        <f>'9  класс '!F43</f>
        <v>Казань</v>
      </c>
      <c r="G95" t="str">
        <f>'9  класс '!G43</f>
        <v>МАОУ "Лицей №131" Вахитовского района г. Казани</v>
      </c>
      <c r="H95">
        <f>'9  класс '!H43</f>
        <v>260</v>
      </c>
    </row>
    <row r="96" spans="1:8" ht="14.25">
      <c r="A96">
        <v>95</v>
      </c>
      <c r="B96" t="str">
        <f>'9  класс '!B44</f>
        <v>Шаинов</v>
      </c>
      <c r="C96" t="str">
        <f>'9  класс '!C44</f>
        <v>Леонид</v>
      </c>
      <c r="D96" t="str">
        <f>'9  класс '!D44</f>
        <v>Владимирович</v>
      </c>
      <c r="E96">
        <f>'9  класс '!E44</f>
        <v>9</v>
      </c>
      <c r="F96" t="str">
        <f>'9  класс '!F44</f>
        <v>Казань</v>
      </c>
      <c r="G96" t="str">
        <f>'9  класс '!G44</f>
        <v>МАОУ для детей, проявивших выдающиеся способности "Средняя общеобразовательная школа-интернат "Специализированный олимпиадно-научный центр "СОлНЦе" Вахитовского района г. Казани</v>
      </c>
      <c r="H96">
        <f>'9  класс '!H44</f>
        <v>260</v>
      </c>
    </row>
    <row r="97" spans="1:8" ht="14.25">
      <c r="A97">
        <v>96</v>
      </c>
      <c r="B97" t="str">
        <f>'9  класс '!B45</f>
        <v>Елхин</v>
      </c>
      <c r="C97" t="str">
        <f>'9  класс '!C45</f>
        <v>Никита</v>
      </c>
      <c r="D97" t="str">
        <f>'9  класс '!D45</f>
        <v>Владимирович</v>
      </c>
      <c r="E97">
        <f>'9  класс '!E45</f>
        <v>9</v>
      </c>
      <c r="F97" t="str">
        <f>'9  класс '!F45</f>
        <v>Зеленодольский</v>
      </c>
      <c r="G97" t="str">
        <f>'9  класс '!G45</f>
        <v>Лицей-интернат для одаренных детей с углубленным изучением химии-филиал ФГБОУ ВО "КНИТУ" в п. Дубровка Республики Татарстан</v>
      </c>
      <c r="H97">
        <f>'9  класс '!H45</f>
        <v>250</v>
      </c>
    </row>
    <row r="98" spans="1:8" ht="14.25">
      <c r="A98">
        <v>97</v>
      </c>
      <c r="B98" t="str">
        <f>'9  класс '!B46</f>
        <v>Мавлетов</v>
      </c>
      <c r="C98" t="str">
        <f>'9  класс '!C46</f>
        <v>Саид</v>
      </c>
      <c r="D98" t="str">
        <f>'9  класс '!D46</f>
        <v>Рустемович</v>
      </c>
      <c r="E98">
        <f>'9  класс '!E46</f>
        <v>9</v>
      </c>
      <c r="F98" t="str">
        <f>'9  класс '!F46</f>
        <v>Сабинский</v>
      </c>
      <c r="G98" t="str">
        <f>'9  класс '!G46</f>
        <v>МБОУ "Средняя общеобразовательная школа-интернат с углубленным изучением отдельных предметов для одаренных детей" Сабинского муниципального района Республики Татарстан</v>
      </c>
      <c r="H98">
        <f>'9  класс '!H46</f>
        <v>250</v>
      </c>
    </row>
    <row r="99" spans="1:8" ht="14.25">
      <c r="A99">
        <v>98</v>
      </c>
      <c r="B99" t="str">
        <f>'9  класс '!B47</f>
        <v>Новоселов</v>
      </c>
      <c r="C99" t="str">
        <f>'9  класс '!C47</f>
        <v>Кирилл</v>
      </c>
      <c r="D99" t="str">
        <f>'9  класс '!D47</f>
        <v>Андреевич</v>
      </c>
      <c r="E99">
        <f>'9  класс '!E47</f>
        <v>9</v>
      </c>
      <c r="F99" t="str">
        <f>'9  класс '!F47</f>
        <v>Зеленодольский</v>
      </c>
      <c r="G99" t="str">
        <f>'9  класс '!G47</f>
        <v>Лицей-интернат для одаренных детей с углубленным изучением химии-филиал ФГБОУ ВО "КНИТУ" в п. Дубровка Республики Татарстан</v>
      </c>
      <c r="H99">
        <f>'9  класс '!H47</f>
        <v>250</v>
      </c>
    </row>
    <row r="100" spans="1:8" ht="14.25">
      <c r="A100">
        <v>99</v>
      </c>
      <c r="B100" t="str">
        <f>'9  класс '!B48</f>
        <v>Фазлиев</v>
      </c>
      <c r="C100" t="str">
        <f>'9  класс '!C48</f>
        <v>Раиль</v>
      </c>
      <c r="D100" t="str">
        <f>'9  класс '!D48</f>
        <v>Айратович</v>
      </c>
      <c r="E100">
        <f>'9  класс '!E48</f>
        <v>9</v>
      </c>
      <c r="F100" t="str">
        <f>'9  класс '!F48</f>
        <v>Нижнекамский</v>
      </c>
      <c r="G100" t="str">
        <f>'9  класс '!G48</f>
        <v>МБОУ "Гимназия №25" Нижнекамского муниципального района РТ</v>
      </c>
      <c r="H100">
        <f>'9  класс '!H48</f>
        <v>250</v>
      </c>
    </row>
    <row r="101" spans="1:8" ht="14.25">
      <c r="A101">
        <v>100</v>
      </c>
      <c r="B101" t="str">
        <f>'9  класс '!B49</f>
        <v>Шакиров</v>
      </c>
      <c r="C101" t="str">
        <f>'9  класс '!C49</f>
        <v>Рамиль</v>
      </c>
      <c r="D101" t="str">
        <f>'9  класс '!D49</f>
        <v>Айратович</v>
      </c>
      <c r="E101">
        <f>'9  класс '!E49</f>
        <v>9</v>
      </c>
      <c r="F101" t="str">
        <f>'9  класс '!F49</f>
        <v>Казань</v>
      </c>
      <c r="G101" t="str">
        <f>'9  класс '!G49</f>
        <v>ОШИ "Лицей им. Н.И.Лобачевского" ФГАОУ ВО "К(П)ФУ"</v>
      </c>
      <c r="H101">
        <f>'9  класс '!H49</f>
        <v>250</v>
      </c>
    </row>
    <row r="102" spans="1:8" ht="14.25">
      <c r="A102">
        <v>101</v>
      </c>
      <c r="B102" t="str">
        <f>'9  класс '!B50</f>
        <v>Зиятдинов </v>
      </c>
      <c r="C102" t="str">
        <f>'9  класс '!C50</f>
        <v>Марат</v>
      </c>
      <c r="D102" t="str">
        <f>'9  класс '!D50</f>
        <v>Ильдарович</v>
      </c>
      <c r="E102">
        <f>'9  класс '!E50</f>
        <v>9</v>
      </c>
      <c r="F102" t="str">
        <f>'9  класс '!F50</f>
        <v>Набережные Челны</v>
      </c>
      <c r="G102" t="str">
        <f>'9  класс '!G50</f>
        <v>МБОУ "Гимназия №26" г. Набережные Челны</v>
      </c>
      <c r="H102">
        <f>'9  класс '!H50</f>
        <v>245</v>
      </c>
    </row>
    <row r="103" spans="1:8" ht="14.25">
      <c r="A103">
        <v>102</v>
      </c>
      <c r="B103" t="str">
        <f>'9  класс '!B51</f>
        <v>Хасанов </v>
      </c>
      <c r="C103" t="str">
        <f>'9  класс '!C51</f>
        <v>Данил</v>
      </c>
      <c r="D103" t="str">
        <f>'9  класс '!D51</f>
        <v>Ильшатович</v>
      </c>
      <c r="E103">
        <f>'9  класс '!E51</f>
        <v>9</v>
      </c>
      <c r="F103" t="str">
        <f>'9  класс '!F51</f>
        <v>Казань</v>
      </c>
      <c r="G103" t="str">
        <f>'9  класс '!G51</f>
        <v>СУНЦ – ОШИ «IT-лицей» ФГАОУ ВО «Казанский (Приволжский) федеральный университет»</v>
      </c>
      <c r="H103">
        <f>'9  класс '!H51</f>
        <v>240</v>
      </c>
    </row>
    <row r="104" spans="1:8" ht="14.25">
      <c r="A104">
        <v>103</v>
      </c>
      <c r="B104" t="str">
        <f>'9  класс '!B52</f>
        <v>Арзамасов</v>
      </c>
      <c r="C104" t="str">
        <f>'9  класс '!C52</f>
        <v>Александр</v>
      </c>
      <c r="D104" t="str">
        <f>'9  класс '!D52</f>
        <v>Вячеславович</v>
      </c>
      <c r="E104">
        <f>'9  класс '!E52</f>
        <v>9</v>
      </c>
      <c r="F104" t="str">
        <f>'9  класс '!F52</f>
        <v>Набережные Челны</v>
      </c>
      <c r="G104" t="str">
        <f>'9  класс '!G52</f>
        <v>МБОУ "Гимназия №26" г. Набережные Челны</v>
      </c>
      <c r="H104">
        <f>'9  класс '!H52</f>
        <v>235</v>
      </c>
    </row>
    <row r="105" spans="1:8" ht="14.25">
      <c r="A105">
        <v>104</v>
      </c>
      <c r="B105" t="str">
        <f>'9  класс '!B53</f>
        <v>Виват</v>
      </c>
      <c r="C105" t="str">
        <f>'9  класс '!C53</f>
        <v>Никита</v>
      </c>
      <c r="D105" t="str">
        <f>'9  класс '!D53</f>
        <v>Евгеньевич</v>
      </c>
      <c r="E105">
        <f>'9  класс '!E53</f>
        <v>9</v>
      </c>
      <c r="F105" t="str">
        <f>'9  класс '!F53</f>
        <v>Казань</v>
      </c>
      <c r="G105" t="str">
        <f>'9  класс '!G53</f>
        <v>СУНЦ – ОШИ «IT-лицей» ФГАОУ ВО «Казанский (Приволжский) федеральный университет»</v>
      </c>
      <c r="H105">
        <f>'9  класс '!H53</f>
        <v>235</v>
      </c>
    </row>
    <row r="106" spans="1:8" ht="14.25">
      <c r="A106">
        <v>105</v>
      </c>
      <c r="B106" t="str">
        <f>'9  класс '!B54</f>
        <v>Насибуллин</v>
      </c>
      <c r="C106" t="str">
        <f>'9  класс '!C54</f>
        <v>Руслан</v>
      </c>
      <c r="D106" t="str">
        <f>'9  класс '!D54</f>
        <v>Альбертович</v>
      </c>
      <c r="E106">
        <f>'9  класс '!E54</f>
        <v>9</v>
      </c>
      <c r="F106" t="str">
        <f>'9  класс '!F54</f>
        <v>Казань</v>
      </c>
      <c r="G106" t="str">
        <f>'9  класс '!G54</f>
        <v>СУНЦ Инженерный лицей-интернат КНИТУ-КАИ</v>
      </c>
      <c r="H106">
        <f>'9  класс '!H54</f>
        <v>230</v>
      </c>
    </row>
    <row r="107" spans="1:8" ht="14.25">
      <c r="A107">
        <v>106</v>
      </c>
      <c r="B107" t="str">
        <f>'9  класс '!B55</f>
        <v>Гареева</v>
      </c>
      <c r="C107" t="str">
        <f>'9  класс '!C55</f>
        <v>Гульнара</v>
      </c>
      <c r="D107" t="str">
        <f>'9  класс '!D55</f>
        <v>Ринатовна</v>
      </c>
      <c r="E107">
        <f>'9  класс '!E55</f>
        <v>9</v>
      </c>
      <c r="F107" t="str">
        <f>'9  класс '!F55</f>
        <v>Набережные Челны</v>
      </c>
      <c r="G107" t="str">
        <f>'9  класс '!G55</f>
        <v>МАОУ "Лицей №78 им. А.С.Пушкина" г. Набережные Челны</v>
      </c>
      <c r="H107">
        <f>'9  класс '!H55</f>
        <v>220</v>
      </c>
    </row>
    <row r="108" spans="1:8" ht="14.25">
      <c r="A108">
        <v>107</v>
      </c>
      <c r="B108" t="str">
        <f>'9  класс '!B56</f>
        <v>Зарипов</v>
      </c>
      <c r="C108" t="str">
        <f>'9  класс '!C56</f>
        <v>Булат</v>
      </c>
      <c r="D108" t="str">
        <f>'9  класс '!D56</f>
        <v>Русланович </v>
      </c>
      <c r="E108">
        <f>'9  класс '!E56</f>
        <v>9</v>
      </c>
      <c r="F108" t="str">
        <f>'9  класс '!F56</f>
        <v>Набережные Челны</v>
      </c>
      <c r="G108" t="str">
        <f>'9  класс '!G56</f>
        <v>МАОУ "Лицей №78 им. А.С.Пушкина" г. Набережные Челны</v>
      </c>
      <c r="H108">
        <f>'9  класс '!H56</f>
        <v>220</v>
      </c>
    </row>
    <row r="109" spans="1:8" ht="14.25">
      <c r="A109">
        <v>108</v>
      </c>
      <c r="B109" t="e">
        <f>'9  класс '!#REF!</f>
        <v>#REF!</v>
      </c>
      <c r="C109" t="e">
        <f>'9  класс '!#REF!</f>
        <v>#REF!</v>
      </c>
      <c r="D109" t="e">
        <f>'9  класс '!#REF!</f>
        <v>#REF!</v>
      </c>
      <c r="E109" t="e">
        <f>'9  класс '!#REF!</f>
        <v>#REF!</v>
      </c>
      <c r="F109" t="e">
        <f>'9  класс '!#REF!</f>
        <v>#REF!</v>
      </c>
      <c r="G109" t="e">
        <f>'9  класс '!#REF!</f>
        <v>#REF!</v>
      </c>
      <c r="H109" t="e">
        <f>'9  класс '!#REF!</f>
        <v>#REF!</v>
      </c>
    </row>
    <row r="110" spans="1:8" ht="14.25">
      <c r="A110">
        <v>109</v>
      </c>
      <c r="B110" t="e">
        <f>'9  класс '!#REF!</f>
        <v>#REF!</v>
      </c>
      <c r="C110" t="e">
        <f>'9  класс '!#REF!</f>
        <v>#REF!</v>
      </c>
      <c r="D110" t="e">
        <f>'9  класс '!#REF!</f>
        <v>#REF!</v>
      </c>
      <c r="E110" t="e">
        <f>'9  класс '!#REF!</f>
        <v>#REF!</v>
      </c>
      <c r="F110" t="e">
        <f>'9  класс '!#REF!</f>
        <v>#REF!</v>
      </c>
      <c r="G110" t="e">
        <f>'9  класс '!#REF!</f>
        <v>#REF!</v>
      </c>
      <c r="H110" t="e">
        <f>'9  класс '!#REF!</f>
        <v>#REF!</v>
      </c>
    </row>
    <row r="111" spans="1:8" ht="14.25">
      <c r="A111">
        <v>110</v>
      </c>
      <c r="B111" t="e">
        <f>'9  класс '!#REF!</f>
        <v>#REF!</v>
      </c>
      <c r="C111" t="e">
        <f>'9  класс '!#REF!</f>
        <v>#REF!</v>
      </c>
      <c r="D111" t="e">
        <f>'9  класс '!#REF!</f>
        <v>#REF!</v>
      </c>
      <c r="E111" t="e">
        <f>'9  класс '!#REF!</f>
        <v>#REF!</v>
      </c>
      <c r="F111" t="e">
        <f>'9  класс '!#REF!</f>
        <v>#REF!</v>
      </c>
      <c r="G111" t="e">
        <f>'9  класс '!#REF!</f>
        <v>#REF!</v>
      </c>
      <c r="H111" t="e">
        <f>'9  класс '!#REF!</f>
        <v>#REF!</v>
      </c>
    </row>
    <row r="112" spans="1:8" ht="14.25">
      <c r="A112">
        <v>111</v>
      </c>
      <c r="B112" t="e">
        <f>'9  класс '!#REF!</f>
        <v>#REF!</v>
      </c>
      <c r="C112" t="e">
        <f>'9  класс '!#REF!</f>
        <v>#REF!</v>
      </c>
      <c r="D112" t="e">
        <f>'9  класс '!#REF!</f>
        <v>#REF!</v>
      </c>
      <c r="E112" t="e">
        <f>'9  класс '!#REF!</f>
        <v>#REF!</v>
      </c>
      <c r="F112" t="e">
        <f>'9  класс '!#REF!</f>
        <v>#REF!</v>
      </c>
      <c r="G112" t="e">
        <f>'9  класс '!#REF!</f>
        <v>#REF!</v>
      </c>
      <c r="H112" t="e">
        <f>'9  класс '!#REF!</f>
        <v>#REF!</v>
      </c>
    </row>
    <row r="113" spans="1:8" ht="14.25">
      <c r="A113">
        <v>112</v>
      </c>
      <c r="B113" t="e">
        <f>'9  класс '!#REF!</f>
        <v>#REF!</v>
      </c>
      <c r="C113" t="e">
        <f>'9  класс '!#REF!</f>
        <v>#REF!</v>
      </c>
      <c r="D113" t="e">
        <f>'9  класс '!#REF!</f>
        <v>#REF!</v>
      </c>
      <c r="E113" t="e">
        <f>'9  класс '!#REF!</f>
        <v>#REF!</v>
      </c>
      <c r="F113" t="e">
        <f>'9  класс '!#REF!</f>
        <v>#REF!</v>
      </c>
      <c r="G113" t="e">
        <f>'9  класс '!#REF!</f>
        <v>#REF!</v>
      </c>
      <c r="H113" t="e">
        <f>'9  класс '!#REF!</f>
        <v>#REF!</v>
      </c>
    </row>
    <row r="114" spans="1:8" ht="14.25">
      <c r="A114">
        <v>113</v>
      </c>
      <c r="B114" t="e">
        <f>'9  класс '!#REF!</f>
        <v>#REF!</v>
      </c>
      <c r="C114" t="e">
        <f>'9  класс '!#REF!</f>
        <v>#REF!</v>
      </c>
      <c r="D114" t="e">
        <f>'9  класс '!#REF!</f>
        <v>#REF!</v>
      </c>
      <c r="E114" t="e">
        <f>'9  класс '!#REF!</f>
        <v>#REF!</v>
      </c>
      <c r="F114" t="e">
        <f>'9  класс '!#REF!</f>
        <v>#REF!</v>
      </c>
      <c r="G114" t="e">
        <f>'9  класс '!#REF!</f>
        <v>#REF!</v>
      </c>
      <c r="H114" t="e">
        <f>'9  класс '!#REF!</f>
        <v>#REF!</v>
      </c>
    </row>
    <row r="115" spans="1:8" ht="14.25">
      <c r="A115">
        <v>114</v>
      </c>
      <c r="B115" t="e">
        <f>'9  класс '!#REF!</f>
        <v>#REF!</v>
      </c>
      <c r="C115" t="e">
        <f>'9  класс '!#REF!</f>
        <v>#REF!</v>
      </c>
      <c r="D115" t="e">
        <f>'9  класс '!#REF!</f>
        <v>#REF!</v>
      </c>
      <c r="E115" t="e">
        <f>'9  класс '!#REF!</f>
        <v>#REF!</v>
      </c>
      <c r="F115" t="e">
        <f>'9  класс '!#REF!</f>
        <v>#REF!</v>
      </c>
      <c r="G115" t="e">
        <f>'9  класс '!#REF!</f>
        <v>#REF!</v>
      </c>
      <c r="H115" t="e">
        <f>'9  класс '!#REF!</f>
        <v>#REF!</v>
      </c>
    </row>
    <row r="116" spans="1:8" ht="14.25">
      <c r="A116">
        <v>115</v>
      </c>
      <c r="B116" t="e">
        <f>'9  класс '!#REF!</f>
        <v>#REF!</v>
      </c>
      <c r="C116" t="e">
        <f>'9  класс '!#REF!</f>
        <v>#REF!</v>
      </c>
      <c r="D116" t="e">
        <f>'9  класс '!#REF!</f>
        <v>#REF!</v>
      </c>
      <c r="E116" t="e">
        <f>'9  класс '!#REF!</f>
        <v>#REF!</v>
      </c>
      <c r="F116" t="e">
        <f>'9  класс '!#REF!</f>
        <v>#REF!</v>
      </c>
      <c r="G116" t="e">
        <f>'9  класс '!#REF!</f>
        <v>#REF!</v>
      </c>
      <c r="H116" t="e">
        <f>'9  класс '!#REF!</f>
        <v>#REF!</v>
      </c>
    </row>
    <row r="117" spans="1:8" ht="14.25">
      <c r="A117">
        <v>116</v>
      </c>
      <c r="B117" t="e">
        <f>'9  класс '!#REF!</f>
        <v>#REF!</v>
      </c>
      <c r="C117" t="e">
        <f>'9  класс '!#REF!</f>
        <v>#REF!</v>
      </c>
      <c r="D117" t="e">
        <f>'9  класс '!#REF!</f>
        <v>#REF!</v>
      </c>
      <c r="E117" t="e">
        <f>'9  класс '!#REF!</f>
        <v>#REF!</v>
      </c>
      <c r="F117" t="e">
        <f>'9  класс '!#REF!</f>
        <v>#REF!</v>
      </c>
      <c r="G117" t="e">
        <f>'9  класс '!#REF!</f>
        <v>#REF!</v>
      </c>
      <c r="H117" t="e">
        <f>'9  класс '!#REF!</f>
        <v>#REF!</v>
      </c>
    </row>
    <row r="118" spans="1:8" ht="14.25">
      <c r="A118">
        <v>117</v>
      </c>
      <c r="B118" t="str">
        <f>'9  класс '!B57</f>
        <v>Каримов </v>
      </c>
      <c r="C118" t="str">
        <f>'9  класс '!C57</f>
        <v>Ренат</v>
      </c>
      <c r="D118" t="str">
        <f>'9  класс '!D57</f>
        <v>Айратович</v>
      </c>
      <c r="E118">
        <f>'9  класс '!E57</f>
        <v>9</v>
      </c>
      <c r="F118" t="str">
        <f>'9  класс '!F57</f>
        <v>Казань</v>
      </c>
      <c r="G118" t="str">
        <f>'9  класс '!G57</f>
        <v>ОШИ "Лицей им. Н.И.Лобачевского" ФГАОУ ВО "К(П)ФУ"</v>
      </c>
      <c r="H118">
        <f>'9  класс '!H57</f>
        <v>0</v>
      </c>
    </row>
    <row r="119" spans="1:8" ht="14.25">
      <c r="A119">
        <v>118</v>
      </c>
      <c r="B119" t="str">
        <f>'9  класс '!B58</f>
        <v>Солдатов</v>
      </c>
      <c r="C119" t="str">
        <f>'9  класс '!C58</f>
        <v>Максим</v>
      </c>
      <c r="D119" t="str">
        <f>'9  класс '!D58</f>
        <v>Игоревич</v>
      </c>
      <c r="E119">
        <f>'9  класс '!E58</f>
        <v>9</v>
      </c>
      <c r="F119" t="str">
        <f>'9  класс '!F58</f>
        <v>Верхнеуслонский</v>
      </c>
      <c r="G119" t="str">
        <f>'9  класс '!G58</f>
        <v>ГАОУ "Лицей Иннополис"</v>
      </c>
      <c r="H119">
        <f>'9  класс '!H58</f>
        <v>0</v>
      </c>
    </row>
    <row r="120" spans="1:8" ht="14.25">
      <c r="A120">
        <v>119</v>
      </c>
      <c r="B120" t="str">
        <f>'10 класс '!B4</f>
        <v>Поливин</v>
      </c>
      <c r="C120" t="str">
        <f>'10 класс '!C4</f>
        <v>Никита</v>
      </c>
      <c r="D120" t="str">
        <f>'10 класс '!D4</f>
        <v>Евгеньевич</v>
      </c>
      <c r="E120">
        <f>'10 класс '!E4</f>
        <v>10</v>
      </c>
      <c r="F120" t="str">
        <f>'10 класс '!F4</f>
        <v>Казань</v>
      </c>
      <c r="G120" t="str">
        <f>'10 класс '!G4</f>
        <v>ОШИ "Лицей им. Н.И.Лобачевского" ФГАОУ ВО "К(П)ФУ"</v>
      </c>
      <c r="H120">
        <f>'10 класс '!H4</f>
        <v>430</v>
      </c>
    </row>
    <row r="121" spans="1:8" ht="14.25">
      <c r="A121">
        <v>120</v>
      </c>
      <c r="B121" t="str">
        <f>'10 класс '!B5</f>
        <v>Сабирьянова</v>
      </c>
      <c r="C121" t="str">
        <f>'10 класс '!C5</f>
        <v>Регина</v>
      </c>
      <c r="D121" t="str">
        <f>'10 класс '!D5</f>
        <v>Руслановна</v>
      </c>
      <c r="E121">
        <f>'10 класс '!E5</f>
        <v>10</v>
      </c>
      <c r="F121" t="str">
        <f>'10 класс '!F5</f>
        <v>Казань</v>
      </c>
      <c r="G121" t="str">
        <f>'10 класс '!G5</f>
        <v>СУНЦ – ОШИ «IT-лицей» ФГАОУ ВО «Казанский (Приволжский) федеральный университет»</v>
      </c>
      <c r="H121">
        <f>'10 класс '!H5</f>
        <v>410</v>
      </c>
    </row>
    <row r="122" spans="1:8" ht="14.25">
      <c r="A122">
        <v>121</v>
      </c>
      <c r="B122" t="str">
        <f>'10 класс '!B6</f>
        <v>Саитов</v>
      </c>
      <c r="C122" t="str">
        <f>'10 класс '!C6</f>
        <v>Дамир</v>
      </c>
      <c r="D122" t="str">
        <f>'10 класс '!D6</f>
        <v>Ринатович</v>
      </c>
      <c r="E122">
        <f>'10 класс '!E6</f>
        <v>10</v>
      </c>
      <c r="F122" t="str">
        <f>'10 класс '!F6</f>
        <v>Казань</v>
      </c>
      <c r="G122" t="str">
        <f>'10 класс '!G6</f>
        <v>ОШИ "Лицей им. Н.И.Лобачевского" ФГАОУ ВО "К(П)ФУ"</v>
      </c>
      <c r="H122">
        <f>'10 класс '!H6</f>
        <v>400</v>
      </c>
    </row>
    <row r="123" spans="1:8" ht="14.25">
      <c r="A123">
        <v>122</v>
      </c>
      <c r="B123" t="str">
        <f>'10 класс '!B7</f>
        <v>Ибрагимов</v>
      </c>
      <c r="C123" t="str">
        <f>'10 класс '!C7</f>
        <v>Артем</v>
      </c>
      <c r="D123" t="str">
        <f>'10 класс '!D7</f>
        <v>Тагирович</v>
      </c>
      <c r="E123">
        <f>'10 класс '!E7</f>
        <v>10</v>
      </c>
      <c r="F123" t="str">
        <f>'10 класс '!F7</f>
        <v>Казань</v>
      </c>
      <c r="G123" t="str">
        <f>'10 класс '!G7</f>
        <v>МАОУ "Лицей №131" Вахитовского района г. Казани</v>
      </c>
      <c r="H123">
        <f>'10 класс '!H7</f>
        <v>340</v>
      </c>
    </row>
    <row r="124" spans="1:8" ht="14.25">
      <c r="A124">
        <v>123</v>
      </c>
      <c r="B124" t="str">
        <f>'10 класс '!B8</f>
        <v>Филипович</v>
      </c>
      <c r="C124" t="str">
        <f>'10 класс '!C8</f>
        <v>Диана</v>
      </c>
      <c r="D124" t="str">
        <f>'10 класс '!D8</f>
        <v>Артемовна</v>
      </c>
      <c r="E124">
        <f>'10 класс '!E8</f>
        <v>10</v>
      </c>
      <c r="F124" t="str">
        <f>'10 класс '!F8</f>
        <v>Казань</v>
      </c>
      <c r="G124" t="str">
        <f>'10 класс '!G8</f>
        <v>МБОУ "Гимназия №7 им. Героя России А.В.Козина" Ново-Савиновского района г. Казани</v>
      </c>
      <c r="H124">
        <f>'10 класс '!H8</f>
        <v>340</v>
      </c>
    </row>
    <row r="125" spans="1:8" ht="14.25">
      <c r="A125">
        <v>124</v>
      </c>
      <c r="B125" t="str">
        <f>'10 класс '!B9</f>
        <v>Шамсутдинов</v>
      </c>
      <c r="C125" t="str">
        <f>'10 класс '!C9</f>
        <v>Нурсултан</v>
      </c>
      <c r="D125" t="str">
        <f>'10 класс '!D9</f>
        <v>Илнурович</v>
      </c>
      <c r="E125">
        <f>'10 класс '!E9</f>
        <v>10</v>
      </c>
      <c r="F125" t="str">
        <f>'10 класс '!F9</f>
        <v>Казань</v>
      </c>
      <c r="G125" t="str">
        <f>'10 класс '!G9</f>
        <v>СУНЦ – ОШИ «IT-лицей» ФГАОУ ВО «Казанский (Приволжский) федеральный университет»</v>
      </c>
      <c r="H125">
        <f>'10 класс '!H9</f>
        <v>340</v>
      </c>
    </row>
    <row r="126" spans="1:8" ht="14.25">
      <c r="A126">
        <v>125</v>
      </c>
      <c r="B126" t="str">
        <f>'10 класс '!B10</f>
        <v>Малов</v>
      </c>
      <c r="C126" t="str">
        <f>'10 класс '!C10</f>
        <v>Владимир</v>
      </c>
      <c r="D126" t="str">
        <f>'10 класс '!D10</f>
        <v>Алексеевич</v>
      </c>
      <c r="E126">
        <f>'10 класс '!E10</f>
        <v>10</v>
      </c>
      <c r="F126" t="str">
        <f>'10 класс '!F10</f>
        <v>Казань</v>
      </c>
      <c r="G126" t="str">
        <f>'10 класс '!G10</f>
        <v>МАОУ "Лицей-интернат №2" Московского района г. Казани</v>
      </c>
      <c r="H126">
        <f>'10 класс '!H10</f>
        <v>330</v>
      </c>
    </row>
    <row r="127" spans="1:8" ht="14.25">
      <c r="A127">
        <v>126</v>
      </c>
      <c r="B127" t="str">
        <f>'10 класс '!B11</f>
        <v>Волостнов</v>
      </c>
      <c r="C127" t="str">
        <f>'10 класс '!C11</f>
        <v>Даниэль</v>
      </c>
      <c r="D127" t="str">
        <f>'10 класс '!D11</f>
        <v>Дмитриевич</v>
      </c>
      <c r="E127">
        <f>'10 класс '!E11</f>
        <v>10</v>
      </c>
      <c r="F127" t="str">
        <f>'10 класс '!F11</f>
        <v>Казань</v>
      </c>
      <c r="G127" t="str">
        <f>'10 класс '!G11</f>
        <v>МАОУ "Лицей №131" Вахитовского района г. Казани</v>
      </c>
      <c r="H127">
        <f>'10 класс '!H11</f>
        <v>320</v>
      </c>
    </row>
    <row r="128" spans="1:8" ht="14.25">
      <c r="A128">
        <v>127</v>
      </c>
      <c r="B128" t="str">
        <f>'10 класс '!B12</f>
        <v>Григорьянц</v>
      </c>
      <c r="C128" t="str">
        <f>'10 класс '!C12</f>
        <v>Даниль</v>
      </c>
      <c r="D128" t="str">
        <f>'10 класс '!D12</f>
        <v>Денисович</v>
      </c>
      <c r="E128">
        <f>'10 класс '!E12</f>
        <v>10</v>
      </c>
      <c r="F128" t="str">
        <f>'10 класс '!F12</f>
        <v>Казань</v>
      </c>
      <c r="G128" t="str">
        <f>'10 класс '!G12</f>
        <v>МАОУ "Лицей-интернат №2" Московского района г. Казани</v>
      </c>
      <c r="H128">
        <f>'10 класс '!H12</f>
        <v>320</v>
      </c>
    </row>
    <row r="129" spans="1:8" ht="14.25">
      <c r="A129">
        <v>128</v>
      </c>
      <c r="B129" t="str">
        <f>'10 класс '!B13</f>
        <v>Евстафьев</v>
      </c>
      <c r="C129" t="str">
        <f>'10 класс '!C13</f>
        <v>Андрей</v>
      </c>
      <c r="D129" t="str">
        <f>'10 класс '!D13</f>
        <v>Евгеньевич</v>
      </c>
      <c r="E129">
        <f>'10 класс '!E13</f>
        <v>10</v>
      </c>
      <c r="F129" t="str">
        <f>'10 класс '!F13</f>
        <v>Казань</v>
      </c>
      <c r="G129" t="str">
        <f>'10 класс '!G13</f>
        <v>МАОУ "Лицей-интернат №2" Московского района г. Казани</v>
      </c>
      <c r="H129">
        <f>'10 класс '!H13</f>
        <v>320</v>
      </c>
    </row>
    <row r="130" spans="1:8" ht="14.25">
      <c r="A130">
        <v>129</v>
      </c>
      <c r="B130" t="str">
        <f>'10 класс '!B14</f>
        <v>Пакканен</v>
      </c>
      <c r="C130" t="str">
        <f>'10 класс '!C14</f>
        <v>Мария</v>
      </c>
      <c r="D130" t="str">
        <f>'10 класс '!D14</f>
        <v>Александровна</v>
      </c>
      <c r="E130">
        <f>'10 класс '!E14</f>
        <v>10</v>
      </c>
      <c r="F130" t="str">
        <f>'10 класс '!F14</f>
        <v>Казань</v>
      </c>
      <c r="G130" t="str">
        <f>'10 класс '!G14</f>
        <v>ОШИ "Лицей им. Н.И.Лобачевского" ФГАОУ ВО "К(П)ФУ"</v>
      </c>
      <c r="H130">
        <f>'10 класс '!H14</f>
        <v>320</v>
      </c>
    </row>
    <row r="131" spans="1:8" ht="14.25">
      <c r="A131">
        <v>130</v>
      </c>
      <c r="B131" t="str">
        <f>'10 класс '!B15</f>
        <v>Сафин</v>
      </c>
      <c r="C131" t="str">
        <f>'10 класс '!C15</f>
        <v>Булат</v>
      </c>
      <c r="D131" t="str">
        <f>'10 класс '!D15</f>
        <v>Рамилевич</v>
      </c>
      <c r="E131">
        <f>'10 класс '!E15</f>
        <v>10</v>
      </c>
      <c r="F131" t="str">
        <f>'10 класс '!F15</f>
        <v>Казань</v>
      </c>
      <c r="G131" t="str">
        <f>'10 класс '!G15</f>
        <v>МБОУ "Гимназия №7 им. Героя России А.В.Козина" Ново-Савиновского района г. Казани</v>
      </c>
      <c r="H131">
        <f>'10 класс '!H15</f>
        <v>320</v>
      </c>
    </row>
    <row r="132" spans="1:8" ht="14.25">
      <c r="A132">
        <v>131</v>
      </c>
      <c r="B132" t="str">
        <f>'10 класс '!B16</f>
        <v>Усманов</v>
      </c>
      <c r="C132" t="str">
        <f>'10 класс '!C16</f>
        <v>Тимур</v>
      </c>
      <c r="D132" t="str">
        <f>'10 класс '!D16</f>
        <v>Ринатович</v>
      </c>
      <c r="E132">
        <f>'10 класс '!E16</f>
        <v>10</v>
      </c>
      <c r="F132" t="str">
        <f>'10 класс '!F16</f>
        <v>Бугульминский</v>
      </c>
      <c r="G132" t="str">
        <f>'10 класс '!G16</f>
        <v>МБОУ Средняя общеобразовтаельная школа №6 с УИОП Бугульминского муниципального района РТ</v>
      </c>
      <c r="H132">
        <f>'10 класс '!H16</f>
        <v>320</v>
      </c>
    </row>
    <row r="133" spans="1:8" ht="14.25">
      <c r="A133">
        <v>132</v>
      </c>
      <c r="B133" t="str">
        <f>'10 класс '!B17</f>
        <v>Хуснуллин</v>
      </c>
      <c r="C133" t="str">
        <f>'10 класс '!C17</f>
        <v>Асгат</v>
      </c>
      <c r="D133" t="str">
        <f>'10 класс '!D17</f>
        <v>Халитович</v>
      </c>
      <c r="E133">
        <f>'10 класс '!E17</f>
        <v>10</v>
      </c>
      <c r="F133" t="str">
        <f>'10 класс '!F17</f>
        <v>Казань</v>
      </c>
      <c r="G133" t="str">
        <f>'10 класс '!G17</f>
        <v>ОШИ "Лицей им. Н.И.Лобачевского" ФГАОУ ВО "К(П)ФУ"</v>
      </c>
      <c r="H133">
        <f>'10 класс '!H17</f>
        <v>320</v>
      </c>
    </row>
    <row r="134" spans="1:8" ht="14.25">
      <c r="A134">
        <v>133</v>
      </c>
      <c r="B134" t="str">
        <f>'10 класс '!B18</f>
        <v>Авзалов</v>
      </c>
      <c r="C134" t="str">
        <f>'10 класс '!C18</f>
        <v>Артур</v>
      </c>
      <c r="D134" t="str">
        <f>'10 класс '!D18</f>
        <v>Марсович</v>
      </c>
      <c r="E134">
        <f>'10 класс '!E18</f>
        <v>10</v>
      </c>
      <c r="F134" t="str">
        <f>'10 класс '!F18</f>
        <v>Набережные Челны</v>
      </c>
      <c r="G134" t="str">
        <f>'10 класс '!G18</f>
        <v>МБОУ "Гимназия №26" г. Набережные Челны</v>
      </c>
      <c r="H134">
        <f>'10 класс '!H18</f>
        <v>310</v>
      </c>
    </row>
    <row r="135" spans="1:8" ht="14.25">
      <c r="A135">
        <v>134</v>
      </c>
      <c r="B135" t="str">
        <f>'10 класс '!B19</f>
        <v>Газизуллин</v>
      </c>
      <c r="C135" t="str">
        <f>'10 класс '!C19</f>
        <v>Даниил</v>
      </c>
      <c r="D135" t="str">
        <f>'10 класс '!D19</f>
        <v>Рустемович</v>
      </c>
      <c r="E135">
        <f>'10 класс '!E19</f>
        <v>10</v>
      </c>
      <c r="F135" t="str">
        <f>'10 класс '!F19</f>
        <v>Верхнеуслонский</v>
      </c>
      <c r="G135" t="str">
        <f>'10 класс '!G19</f>
        <v>ГАОУ "Лицей Иннополис"</v>
      </c>
      <c r="H135">
        <f>'10 класс '!H19</f>
        <v>310</v>
      </c>
    </row>
    <row r="136" spans="1:8" ht="14.25">
      <c r="A136">
        <v>135</v>
      </c>
      <c r="B136" t="str">
        <f>'10 класс '!B20</f>
        <v>Галиуллин</v>
      </c>
      <c r="C136" t="str">
        <f>'10 класс '!C20</f>
        <v>Айтуган</v>
      </c>
      <c r="D136" t="str">
        <f>'10 класс '!D20</f>
        <v>Робертович</v>
      </c>
      <c r="E136">
        <f>'10 класс '!E20</f>
        <v>10</v>
      </c>
      <c r="F136" t="str">
        <f>'10 класс '!F20</f>
        <v>Казань</v>
      </c>
      <c r="G136" t="str">
        <f>'10 класс '!G20</f>
        <v>МАОУ "Лицей-интернат №2" Московского района г. Казани</v>
      </c>
      <c r="H136">
        <f>'10 класс '!H20</f>
        <v>310</v>
      </c>
    </row>
    <row r="137" spans="1:8" ht="14.25">
      <c r="A137">
        <v>136</v>
      </c>
      <c r="B137" t="str">
        <f>'10 класс '!B21</f>
        <v>Гатауллин</v>
      </c>
      <c r="C137" t="str">
        <f>'10 класс '!C21</f>
        <v>Ранэль</v>
      </c>
      <c r="D137" t="str">
        <f>'10 класс '!D21</f>
        <v>Эдуардович</v>
      </c>
      <c r="E137">
        <f>'10 класс '!E21</f>
        <v>10</v>
      </c>
      <c r="F137" t="str">
        <f>'10 класс '!F21</f>
        <v>Казань</v>
      </c>
      <c r="G137" t="str">
        <f>'10 класс '!G21</f>
        <v>СУНЦ – ОШИ «IT-лицей» ФГАОУ ВО «Казанский (Приволжский) федеральный университет»</v>
      </c>
      <c r="H137">
        <f>'10 класс '!H21</f>
        <v>310</v>
      </c>
    </row>
    <row r="138" spans="1:8" ht="14.25">
      <c r="A138">
        <v>137</v>
      </c>
      <c r="B138" t="str">
        <f>'10 класс '!B22</f>
        <v>Иванов</v>
      </c>
      <c r="C138" t="str">
        <f>'10 класс '!C22</f>
        <v>Лев</v>
      </c>
      <c r="D138" t="str">
        <f>'10 класс '!D22</f>
        <v>Владимирович</v>
      </c>
      <c r="E138">
        <f>'10 класс '!E22</f>
        <v>10</v>
      </c>
      <c r="F138" t="str">
        <f>'10 класс '!F22</f>
        <v>Верхнеуслонский</v>
      </c>
      <c r="G138" t="str">
        <f>'10 класс '!G22</f>
        <v>ГАОУ "Лицей Иннополис"</v>
      </c>
      <c r="H138">
        <f>'10 класс '!H22</f>
        <v>310</v>
      </c>
    </row>
    <row r="139" spans="1:8" ht="14.25">
      <c r="A139">
        <v>138</v>
      </c>
      <c r="B139" t="str">
        <f>'10 класс '!B23</f>
        <v>Ленсу</v>
      </c>
      <c r="C139" t="str">
        <f>'10 класс '!C23</f>
        <v>Алексей</v>
      </c>
      <c r="D139" t="str">
        <f>'10 класс '!D23</f>
        <v>Яковлевич</v>
      </c>
      <c r="E139">
        <f>'10 класс '!E23</f>
        <v>10</v>
      </c>
      <c r="F139" t="str">
        <f>'10 класс '!F23</f>
        <v>Верхнеуслонский</v>
      </c>
      <c r="G139" t="str">
        <f>'10 класс '!G23</f>
        <v>ГАОУ "Лицей Иннополис"</v>
      </c>
      <c r="H139">
        <f>'10 класс '!H23</f>
        <v>310</v>
      </c>
    </row>
    <row r="140" spans="1:8" ht="14.25">
      <c r="A140">
        <v>139</v>
      </c>
      <c r="B140" t="str">
        <f>'10 класс '!B24</f>
        <v>Набиуллин</v>
      </c>
      <c r="C140" t="str">
        <f>'10 класс '!C24</f>
        <v>Тимур</v>
      </c>
      <c r="D140" t="str">
        <f>'10 класс '!D24</f>
        <v>Ринатович</v>
      </c>
      <c r="E140">
        <f>'10 класс '!E24</f>
        <v>10</v>
      </c>
      <c r="F140" t="str">
        <f>'10 класс '!F24</f>
        <v>Верхнеуслонский</v>
      </c>
      <c r="G140" t="str">
        <f>'10 класс '!G24</f>
        <v>ГАОУ "Лицей Иннополис"</v>
      </c>
      <c r="H140">
        <f>'10 класс '!H24</f>
        <v>310</v>
      </c>
    </row>
    <row r="141" spans="1:8" ht="14.25">
      <c r="A141">
        <v>140</v>
      </c>
      <c r="B141" t="str">
        <f>'10 класс '!B25</f>
        <v>Нафиков</v>
      </c>
      <c r="C141" t="str">
        <f>'10 класс '!C25</f>
        <v>Ахтям</v>
      </c>
      <c r="D141" t="str">
        <f>'10 класс '!D25</f>
        <v>Альбертович</v>
      </c>
      <c r="E141">
        <f>'10 класс '!E25</f>
        <v>10</v>
      </c>
      <c r="F141" t="str">
        <f>'10 класс '!F25</f>
        <v>Альметьевский</v>
      </c>
      <c r="G141" t="str">
        <f>'10 класс '!G25</f>
        <v>МАОУ "Лицей №2" г.Альметьевска Республики Татарстан</v>
      </c>
      <c r="H141">
        <f>'10 класс '!H25</f>
        <v>310</v>
      </c>
    </row>
    <row r="142" spans="1:8" ht="14.25">
      <c r="A142">
        <v>141</v>
      </c>
      <c r="B142" t="str">
        <f>'10 класс '!B26</f>
        <v>Тимофеев</v>
      </c>
      <c r="C142" t="str">
        <f>'10 класс '!C26</f>
        <v>Никита</v>
      </c>
      <c r="D142" t="str">
        <f>'10 класс '!D26</f>
        <v>Денисович</v>
      </c>
      <c r="E142">
        <f>'10 класс '!E26</f>
        <v>10</v>
      </c>
      <c r="F142" t="str">
        <f>'10 класс '!F26</f>
        <v>Верхнеуслонский</v>
      </c>
      <c r="G142" t="str">
        <f>'10 класс '!G26</f>
        <v>ГАОУ "Лицей Иннополис"</v>
      </c>
      <c r="H142">
        <f>'10 класс '!H26</f>
        <v>310</v>
      </c>
    </row>
    <row r="143" spans="1:8" ht="14.25">
      <c r="A143">
        <v>142</v>
      </c>
      <c r="B143" t="str">
        <f>'10 класс '!B27</f>
        <v>Уразбахтин</v>
      </c>
      <c r="C143" t="str">
        <f>'10 класс '!C27</f>
        <v>Мунир</v>
      </c>
      <c r="D143" t="str">
        <f>'10 класс '!D27</f>
        <v>Марленович</v>
      </c>
      <c r="E143">
        <f>'10 класс '!E27</f>
        <v>10</v>
      </c>
      <c r="F143" t="str">
        <f>'10 класс '!F27</f>
        <v>Казань</v>
      </c>
      <c r="G143" t="str">
        <f>'10 класс '!G27</f>
        <v>МАОУ "Лицей-интернат №7" Ново-Савиновского района г.Казани</v>
      </c>
      <c r="H143">
        <f>'10 класс '!H27</f>
        <v>310</v>
      </c>
    </row>
    <row r="144" spans="1:8" ht="14.25">
      <c r="A144">
        <v>143</v>
      </c>
      <c r="B144" t="str">
        <f>'10 класс '!B28</f>
        <v>Хайруллин</v>
      </c>
      <c r="C144" t="str">
        <f>'10 класс '!C28</f>
        <v>Ришат</v>
      </c>
      <c r="D144" t="str">
        <f>'10 класс '!D28</f>
        <v>Маратович</v>
      </c>
      <c r="E144">
        <f>'10 класс '!E28</f>
        <v>10</v>
      </c>
      <c r="F144" t="str">
        <f>'10 класс '!F28</f>
        <v>Набережные Челны</v>
      </c>
      <c r="G144" t="str">
        <f>'10 класс '!G28</f>
        <v>МБОУ "Гимназия №26" г. Набережные Челны</v>
      </c>
      <c r="H144">
        <f>'10 класс '!H28</f>
        <v>310</v>
      </c>
    </row>
    <row r="145" spans="1:8" ht="14.25">
      <c r="A145">
        <v>144</v>
      </c>
      <c r="B145" t="str">
        <f>'10 класс '!B29</f>
        <v>Хамзин</v>
      </c>
      <c r="C145" t="str">
        <f>'10 класс '!C29</f>
        <v>Рамиль</v>
      </c>
      <c r="D145" t="str">
        <f>'10 класс '!D29</f>
        <v>Денисович</v>
      </c>
      <c r="E145">
        <f>'10 класс '!E29</f>
        <v>10</v>
      </c>
      <c r="F145" t="str">
        <f>'10 класс '!F29</f>
        <v>Казань</v>
      </c>
      <c r="G145" t="str">
        <f>'10 класс '!G29</f>
        <v>СУНЦ – ОШИ «IT-лицей» ФГАОУ ВО «Казанский (Приволжский) федеральный университет»</v>
      </c>
      <c r="H145">
        <f>'10 класс '!H29</f>
        <v>310</v>
      </c>
    </row>
    <row r="146" spans="1:8" ht="14.25">
      <c r="A146">
        <v>145</v>
      </c>
      <c r="B146" t="str">
        <f>'10 класс '!B30</f>
        <v>Андуков</v>
      </c>
      <c r="C146" t="str">
        <f>'10 класс '!C30</f>
        <v>Алмаз</v>
      </c>
      <c r="D146" t="str">
        <f>'10 класс '!D30</f>
        <v>Алексеевич</v>
      </c>
      <c r="E146">
        <f>'10 класс '!E30</f>
        <v>10</v>
      </c>
      <c r="F146" t="str">
        <f>'10 класс '!F30</f>
        <v>Верхнеуслонский</v>
      </c>
      <c r="G146" t="str">
        <f>'10 класс '!G30</f>
        <v>ГАОУ "Лицей Иннополис"</v>
      </c>
      <c r="H146">
        <f>'10 класс '!H30</f>
        <v>300</v>
      </c>
    </row>
    <row r="147" spans="1:8" ht="14.25">
      <c r="A147">
        <v>146</v>
      </c>
      <c r="B147" t="str">
        <f>'10 класс '!B31</f>
        <v>Гатауллин</v>
      </c>
      <c r="C147" t="str">
        <f>'10 класс '!C31</f>
        <v>Амир</v>
      </c>
      <c r="D147" t="str">
        <f>'10 класс '!D31</f>
        <v>Ильдарович</v>
      </c>
      <c r="E147">
        <f>'10 класс '!E31</f>
        <v>10</v>
      </c>
      <c r="F147" t="str">
        <f>'10 класс '!F31</f>
        <v>Казань</v>
      </c>
      <c r="G147" t="str">
        <f>'10 класс '!G31</f>
        <v>МАОУ "Лицей-интернат №7" Ново-Савиновского района г.Казани</v>
      </c>
      <c r="H147">
        <f>'10 класс '!H31</f>
        <v>300</v>
      </c>
    </row>
    <row r="148" spans="1:8" ht="14.25">
      <c r="A148">
        <v>147</v>
      </c>
      <c r="B148" t="str">
        <f>'10 класс '!B32</f>
        <v>Гафиятуллин</v>
      </c>
      <c r="C148" t="str">
        <f>'10 класс '!C32</f>
        <v>Булат</v>
      </c>
      <c r="D148" t="str">
        <f>'10 класс '!D32</f>
        <v>Маратович</v>
      </c>
      <c r="E148">
        <f>'10 класс '!E32</f>
        <v>10</v>
      </c>
      <c r="F148" t="str">
        <f>'10 класс '!F32</f>
        <v>Лениногорский</v>
      </c>
      <c r="G148" t="str">
        <f>'10 класс '!G32</f>
        <v>МБОУ "Школа №10 г. Лениногорска" МО "Лениногорский муниципальный район" РТ</v>
      </c>
      <c r="H148">
        <f>'10 класс '!H32</f>
        <v>300</v>
      </c>
    </row>
    <row r="149" spans="1:8" ht="14.25">
      <c r="A149">
        <v>148</v>
      </c>
      <c r="B149" t="str">
        <f>'10 класс '!B33</f>
        <v>Зартдинов</v>
      </c>
      <c r="C149" t="str">
        <f>'10 класс '!C33</f>
        <v>Самат</v>
      </c>
      <c r="D149" t="str">
        <f>'10 класс '!D33</f>
        <v>Айратович</v>
      </c>
      <c r="E149">
        <f>'10 класс '!E33</f>
        <v>10</v>
      </c>
      <c r="F149" t="str">
        <f>'10 класс '!F33</f>
        <v>Казань</v>
      </c>
      <c r="G149" t="str">
        <f>'10 класс '!G33</f>
        <v>МАОУ "Лицей-интернат №2" Московского района г. Казани</v>
      </c>
      <c r="H149">
        <f>'10 класс '!H33</f>
        <v>300</v>
      </c>
    </row>
    <row r="150" spans="1:8" ht="14.25">
      <c r="A150">
        <v>149</v>
      </c>
      <c r="B150" t="str">
        <f>'10 класс '!B34</f>
        <v>Кашапов</v>
      </c>
      <c r="C150" t="str">
        <f>'10 класс '!C34</f>
        <v>Амир</v>
      </c>
      <c r="D150" t="str">
        <f>'10 класс '!D34</f>
        <v>Айратович</v>
      </c>
      <c r="E150">
        <f>'10 класс '!E34</f>
        <v>10</v>
      </c>
      <c r="F150" t="str">
        <f>'10 класс '!F34</f>
        <v>Казань</v>
      </c>
      <c r="G150" t="str">
        <f>'10 класс '!G34</f>
        <v>СУНЦ – ОШИ «IT-лицей» ФГАОУ ВО «Казанский (Приволжский) федеральный университет»</v>
      </c>
      <c r="H150">
        <f>'10 класс '!H34</f>
        <v>300</v>
      </c>
    </row>
    <row r="151" spans="1:8" ht="14.25">
      <c r="A151">
        <v>150</v>
      </c>
      <c r="B151" t="str">
        <f>'10 класс '!B35</f>
        <v>Крамин</v>
      </c>
      <c r="C151" t="str">
        <f>'10 класс '!C35</f>
        <v>Карим</v>
      </c>
      <c r="D151" t="str">
        <f>'10 класс '!D35</f>
        <v>Тимурович</v>
      </c>
      <c r="E151">
        <f>'10 класс '!E35</f>
        <v>10</v>
      </c>
      <c r="F151" t="str">
        <f>'10 класс '!F35</f>
        <v>Казань</v>
      </c>
      <c r="G151" t="str">
        <f>'10 класс '!G35</f>
        <v>МАОУ "Лицей №131" Вахитовского района г. Казани</v>
      </c>
      <c r="H151">
        <f>'10 класс '!H35</f>
        <v>300</v>
      </c>
    </row>
    <row r="152" spans="1:8" ht="14.25">
      <c r="A152">
        <v>151</v>
      </c>
      <c r="B152" t="str">
        <f>'10 класс '!B36</f>
        <v>Кучинский</v>
      </c>
      <c r="C152" t="str">
        <f>'10 класс '!C36</f>
        <v>Егор</v>
      </c>
      <c r="D152" t="str">
        <f>'10 класс '!D36</f>
        <v>Станиславович</v>
      </c>
      <c r="E152">
        <f>'10 класс '!E36</f>
        <v>10</v>
      </c>
      <c r="F152" t="str">
        <f>'10 класс '!F36</f>
        <v>Бугульминский</v>
      </c>
      <c r="G152" t="str">
        <f>'10 класс '!G36</f>
        <v>МБОУ Лицей №2 Бугульминского муниципального района РТ</v>
      </c>
      <c r="H152">
        <f>'10 класс '!H36</f>
        <v>300</v>
      </c>
    </row>
    <row r="153" spans="1:8" ht="14.25">
      <c r="A153">
        <v>152</v>
      </c>
      <c r="B153" t="str">
        <f>'10 класс '!B37</f>
        <v>Хафизов</v>
      </c>
      <c r="C153" t="str">
        <f>'10 класс '!C37</f>
        <v>Булат</v>
      </c>
      <c r="D153" t="str">
        <f>'10 класс '!D37</f>
        <v>Наилевич</v>
      </c>
      <c r="E153">
        <f>'10 класс '!E37</f>
        <v>10</v>
      </c>
      <c r="F153" t="str">
        <f>'10 класс '!F37</f>
        <v>Казань</v>
      </c>
      <c r="G153" t="str">
        <f>'10 класс '!G37</f>
        <v>СУНЦ – ОШИ «IT-лицей» ФГАОУ ВО «Казанский (Приволжский) федеральный университет»</v>
      </c>
      <c r="H153">
        <f>'10 класс '!H37</f>
        <v>300</v>
      </c>
    </row>
    <row r="154" spans="1:8" ht="14.25">
      <c r="A154">
        <v>153</v>
      </c>
      <c r="B154" t="str">
        <f>'10 класс '!B38</f>
        <v>Чекардов</v>
      </c>
      <c r="C154" t="str">
        <f>'10 класс '!C38</f>
        <v>Михаил</v>
      </c>
      <c r="D154" t="str">
        <f>'10 класс '!D38</f>
        <v>Романович</v>
      </c>
      <c r="E154">
        <f>'10 класс '!E38</f>
        <v>10</v>
      </c>
      <c r="F154" t="str">
        <f>'10 класс '!F38</f>
        <v>Казань</v>
      </c>
      <c r="G154" t="str">
        <f>'10 класс '!G38</f>
        <v>МАОУ "Лицей-интернат №2" Московского района г. Казани</v>
      </c>
      <c r="H154">
        <f>'10 класс '!H38</f>
        <v>300</v>
      </c>
    </row>
    <row r="155" spans="1:8" ht="14.25">
      <c r="A155">
        <v>154</v>
      </c>
      <c r="B155" t="str">
        <f>'10 класс '!B39</f>
        <v>Шамсемухаметов</v>
      </c>
      <c r="C155" t="str">
        <f>'10 класс '!C39</f>
        <v>Радмир</v>
      </c>
      <c r="D155" t="str">
        <f>'10 класс '!D39</f>
        <v>Ранасович</v>
      </c>
      <c r="E155">
        <f>'10 класс '!E39</f>
        <v>10</v>
      </c>
      <c r="F155" t="str">
        <f>'10 класс '!F39</f>
        <v>Нижнекамский</v>
      </c>
      <c r="G155" t="str">
        <f>'10 класс '!G39</f>
        <v>МБОУ "Лицей-интернат №24" Нижнекамского муниципального района РТ</v>
      </c>
      <c r="H155">
        <f>'10 класс '!H39</f>
        <v>300</v>
      </c>
    </row>
    <row r="156" spans="1:8" ht="14.25">
      <c r="A156">
        <v>155</v>
      </c>
      <c r="B156" t="str">
        <f>'10 класс '!B40</f>
        <v>Карнаухов</v>
      </c>
      <c r="C156" t="str">
        <f>'10 класс '!C40</f>
        <v>Георгий</v>
      </c>
      <c r="D156" t="str">
        <f>'10 класс '!D40</f>
        <v>Евгеньевич</v>
      </c>
      <c r="E156">
        <f>'10 класс '!E40</f>
        <v>10</v>
      </c>
      <c r="F156" t="str">
        <f>'10 класс '!F40</f>
        <v>Казань</v>
      </c>
      <c r="G156" t="str">
        <f>'10 класс '!G40</f>
        <v>СУНЦ – ОШИ «IT-лицей» ФГАОУ ВО «Казанский (Приволжский) федеральный университет»</v>
      </c>
      <c r="H156">
        <f>'10 класс '!H40</f>
        <v>275</v>
      </c>
    </row>
    <row r="157" spans="1:8" ht="14.25">
      <c r="A157">
        <v>156</v>
      </c>
      <c r="B157" t="str">
        <f>'10 класс '!B41</f>
        <v>Хайбулов</v>
      </c>
      <c r="C157" t="str">
        <f>'10 класс '!C41</f>
        <v>Амир</v>
      </c>
      <c r="D157" t="str">
        <f>'10 класс '!D41</f>
        <v>Айдарович</v>
      </c>
      <c r="E157">
        <f>'10 класс '!E41</f>
        <v>10</v>
      </c>
      <c r="F157" t="str">
        <f>'10 класс '!F41</f>
        <v>Казань</v>
      </c>
      <c r="G157" t="str">
        <f>'10 класс '!G41</f>
        <v>МАОУ "Лицей №131" Вахитовского района г. Казани</v>
      </c>
      <c r="H157">
        <f>'10 класс '!H41</f>
        <v>275</v>
      </c>
    </row>
    <row r="158" spans="1:8" ht="14.25">
      <c r="A158">
        <v>157</v>
      </c>
      <c r="B158" t="str">
        <f>'10 класс '!B42</f>
        <v>Галеев</v>
      </c>
      <c r="C158" t="str">
        <f>'10 класс '!C42</f>
        <v>Руслан</v>
      </c>
      <c r="D158" t="str">
        <f>'10 класс '!D42</f>
        <v>Фанисович</v>
      </c>
      <c r="E158">
        <f>'10 класс '!E42</f>
        <v>10</v>
      </c>
      <c r="F158" t="str">
        <f>'10 класс '!F42</f>
        <v>Набережные Челны</v>
      </c>
      <c r="G158" t="str">
        <f>'10 класс '!G42</f>
        <v>МАОУ "Гимназия №77" г. Набережные Челны</v>
      </c>
      <c r="H158">
        <f>'10 класс '!H42</f>
        <v>270</v>
      </c>
    </row>
    <row r="159" spans="1:8" ht="14.25">
      <c r="A159">
        <v>158</v>
      </c>
      <c r="B159" t="str">
        <f>'10 класс '!B43</f>
        <v>Зарипов</v>
      </c>
      <c r="C159" t="str">
        <f>'10 класс '!C43</f>
        <v>Тимур</v>
      </c>
      <c r="D159" t="str">
        <f>'10 класс '!D43</f>
        <v>Рустемович</v>
      </c>
      <c r="E159">
        <f>'10 класс '!E43</f>
        <v>10</v>
      </c>
      <c r="F159" t="str">
        <f>'10 класс '!F43</f>
        <v>Казань</v>
      </c>
      <c r="G159" t="str">
        <f>'10 класс '!G43</f>
        <v>МАОУ "Лицей-интернат №2" Московского района г. Казани</v>
      </c>
      <c r="H159">
        <f>'10 класс '!H43</f>
        <v>270</v>
      </c>
    </row>
    <row r="160" spans="1:8" ht="14.25">
      <c r="A160">
        <v>159</v>
      </c>
      <c r="B160" t="str">
        <f>'10 класс '!B44</f>
        <v>Вавилов</v>
      </c>
      <c r="C160" t="str">
        <f>'10 класс '!C44</f>
        <v>Егор</v>
      </c>
      <c r="D160" t="str">
        <f>'10 класс '!D44</f>
        <v>Александрович</v>
      </c>
      <c r="E160">
        <f>'10 класс '!E44</f>
        <v>10</v>
      </c>
      <c r="F160" t="str">
        <f>'10 класс '!F44</f>
        <v>Набережные Челны</v>
      </c>
      <c r="G160" t="str">
        <f>'10 класс '!G44</f>
        <v>МАОУ "Гимназия №77" г. Набережные Челны</v>
      </c>
      <c r="H160">
        <f>'10 класс '!H44</f>
        <v>265</v>
      </c>
    </row>
    <row r="161" spans="1:8" ht="14.25">
      <c r="A161">
        <v>160</v>
      </c>
      <c r="B161" t="str">
        <f>'10 класс '!B45</f>
        <v>Валиев</v>
      </c>
      <c r="C161" t="str">
        <f>'10 класс '!C45</f>
        <v>Арсен</v>
      </c>
      <c r="D161" t="str">
        <f>'10 класс '!D45</f>
        <v>Альгисович</v>
      </c>
      <c r="E161">
        <f>'10 класс '!E45</f>
        <v>10</v>
      </c>
      <c r="F161" t="str">
        <f>'10 класс '!F45</f>
        <v>Верхнеуслонский</v>
      </c>
      <c r="G161" t="str">
        <f>'10 класс '!G45</f>
        <v>ГАОУ "Лицей Иннополис"</v>
      </c>
      <c r="H161">
        <f>'10 класс '!H45</f>
        <v>265</v>
      </c>
    </row>
    <row r="162" spans="1:8" ht="14.25">
      <c r="A162">
        <v>161</v>
      </c>
      <c r="B162" t="str">
        <f>'10 класс '!B46</f>
        <v>Вечкитов</v>
      </c>
      <c r="C162" t="str">
        <f>'10 класс '!C46</f>
        <v>Кирилл</v>
      </c>
      <c r="D162" t="str">
        <f>'10 класс '!D46</f>
        <v>Игоревич</v>
      </c>
      <c r="E162">
        <f>'10 класс '!E46</f>
        <v>10</v>
      </c>
      <c r="F162" t="str">
        <f>'10 класс '!F46</f>
        <v>Бугульминский</v>
      </c>
      <c r="G162" t="str">
        <f>'10 класс '!G46</f>
        <v>МБОУ Лицей №2 Бугульминского муниципального района РТ</v>
      </c>
      <c r="H162">
        <f>'10 класс '!H46</f>
        <v>265</v>
      </c>
    </row>
    <row r="163" spans="1:8" ht="14.25">
      <c r="A163">
        <v>162</v>
      </c>
      <c r="B163" t="str">
        <f>'10 класс '!B47</f>
        <v>Гареев</v>
      </c>
      <c r="C163" t="str">
        <f>'10 класс '!C47</f>
        <v>Тимур</v>
      </c>
      <c r="D163" t="str">
        <f>'10 класс '!D47</f>
        <v>Зуфарович</v>
      </c>
      <c r="E163">
        <f>'10 класс '!E47</f>
        <v>10</v>
      </c>
      <c r="F163" t="str">
        <f>'10 класс '!F47</f>
        <v>Казань</v>
      </c>
      <c r="G163" t="str">
        <f>'10 класс '!G47</f>
        <v>СУНЦ – ОШИ «IT-лицей» ФГАОУ ВО «Казанский (Приволжский) федеральный университет»</v>
      </c>
      <c r="H163">
        <f>'10 класс '!H47</f>
        <v>265</v>
      </c>
    </row>
    <row r="164" spans="1:8" ht="14.25">
      <c r="A164">
        <v>163</v>
      </c>
      <c r="B164" t="str">
        <f>'10 класс '!B48</f>
        <v>Грешнов</v>
      </c>
      <c r="C164" t="str">
        <f>'10 класс '!C48</f>
        <v>Кирилл</v>
      </c>
      <c r="D164" t="str">
        <f>'10 класс '!D48</f>
        <v>Михайлович</v>
      </c>
      <c r="E164">
        <f>'10 класс '!E48</f>
        <v>10</v>
      </c>
      <c r="F164" t="str">
        <f>'10 класс '!F48</f>
        <v>Верхнеуслонский</v>
      </c>
      <c r="G164" t="str">
        <f>'10 класс '!G48</f>
        <v>ГАОУ "Лицей Иннополис"</v>
      </c>
      <c r="H164">
        <f>'10 класс '!H48</f>
        <v>265</v>
      </c>
    </row>
    <row r="165" spans="1:8" ht="14.25">
      <c r="A165">
        <v>164</v>
      </c>
      <c r="B165" t="str">
        <f>'10 класс '!B49</f>
        <v>Мухаметзянов</v>
      </c>
      <c r="C165" t="str">
        <f>'10 класс '!C49</f>
        <v>Ильнур</v>
      </c>
      <c r="D165" t="str">
        <f>'10 класс '!D49</f>
        <v>Радикович</v>
      </c>
      <c r="E165">
        <f>'10 класс '!E49</f>
        <v>10</v>
      </c>
      <c r="F165" t="str">
        <f>'10 класс '!F49</f>
        <v>Нижнекамский</v>
      </c>
      <c r="G165" t="str">
        <f>'10 класс '!G49</f>
        <v>МБОУ "Лицей-интернат №24" Нижнекамского муниципального района РТ</v>
      </c>
      <c r="H165">
        <f>'10 класс '!H49</f>
        <v>265</v>
      </c>
    </row>
    <row r="166" spans="1:8" ht="14.25">
      <c r="A166">
        <v>165</v>
      </c>
      <c r="B166" t="str">
        <f>'10 класс '!B50</f>
        <v>Насыров</v>
      </c>
      <c r="C166" t="str">
        <f>'10 класс '!C50</f>
        <v>Адель</v>
      </c>
      <c r="D166" t="str">
        <f>'10 класс '!D50</f>
        <v>Эдуардович</v>
      </c>
      <c r="E166">
        <f>'10 класс '!E50</f>
        <v>10</v>
      </c>
      <c r="F166" t="str">
        <f>'10 класс '!F50</f>
        <v>Казань</v>
      </c>
      <c r="G166" t="str">
        <f>'10 класс '!G50</f>
        <v>СУНЦ – ОШИ «IT-лицей» ФГАОУ ВО «Казанский (Приволжский) федеральный университет»</v>
      </c>
      <c r="H166">
        <f>'10 класс '!H50</f>
        <v>260</v>
      </c>
    </row>
    <row r="167" spans="1:8" ht="14.25">
      <c r="A167">
        <v>166</v>
      </c>
      <c r="B167" t="str">
        <f>'10 класс '!B51</f>
        <v>Пузевич</v>
      </c>
      <c r="C167" t="str">
        <f>'10 класс '!C51</f>
        <v>Андрей</v>
      </c>
      <c r="D167" t="str">
        <f>'10 класс '!D51</f>
        <v>Кириллович</v>
      </c>
      <c r="E167">
        <f>'10 класс '!E51</f>
        <v>10</v>
      </c>
      <c r="F167" t="str">
        <f>'10 класс '!F51</f>
        <v>Казань</v>
      </c>
      <c r="G167" t="str">
        <f>'10 класс '!G51</f>
        <v>МАОУ "Гимназия №19" Приволжского района г. Казани</v>
      </c>
      <c r="H167">
        <f>'10 класс '!H51</f>
        <v>260</v>
      </c>
    </row>
    <row r="168" spans="1:8" ht="14.25">
      <c r="A168">
        <v>167</v>
      </c>
      <c r="B168" t="str">
        <f>'10 класс '!B52</f>
        <v>Хоптяр</v>
      </c>
      <c r="C168" t="str">
        <f>'10 класс '!C52</f>
        <v>Глеб</v>
      </c>
      <c r="D168" t="str">
        <f>'10 класс '!D52</f>
        <v>Кириллович</v>
      </c>
      <c r="E168">
        <f>'10 класс '!E52</f>
        <v>10</v>
      </c>
      <c r="F168" t="str">
        <f>'10 класс '!F52</f>
        <v>Верхнеуслонский</v>
      </c>
      <c r="G168" t="str">
        <f>'10 класс '!G52</f>
        <v>ГАОУ "Лицей Иннополис"</v>
      </c>
      <c r="H168">
        <f>'10 класс '!H52</f>
        <v>260</v>
      </c>
    </row>
    <row r="169" spans="1:8" ht="14.25">
      <c r="A169">
        <v>168</v>
      </c>
      <c r="B169" t="str">
        <f>'10 класс '!B53</f>
        <v>Шарифулин</v>
      </c>
      <c r="C169" t="str">
        <f>'10 класс '!C53</f>
        <v>Максим</v>
      </c>
      <c r="D169" t="str">
        <f>'10 класс '!D53</f>
        <v>Фаритович</v>
      </c>
      <c r="E169">
        <f>'10 класс '!E53</f>
        <v>10</v>
      </c>
      <c r="F169" t="str">
        <f>'10 класс '!F53</f>
        <v>Казань</v>
      </c>
      <c r="G169" t="str">
        <f>'10 класс '!G53</f>
        <v>МАОУ "Лицей №131" Вахитовского района г. Казани</v>
      </c>
      <c r="H169">
        <f>'10 класс '!H53</f>
        <v>260</v>
      </c>
    </row>
    <row r="170" spans="1:8" ht="14.25">
      <c r="A170">
        <v>169</v>
      </c>
      <c r="B170" t="str">
        <f>'10 класс '!B54</f>
        <v>Гражданцев</v>
      </c>
      <c r="C170" t="str">
        <f>'10 класс '!C54</f>
        <v>Арсений</v>
      </c>
      <c r="D170" t="str">
        <f>'10 класс '!D54</f>
        <v>Андреевич</v>
      </c>
      <c r="E170">
        <f>'10 класс '!E54</f>
        <v>10</v>
      </c>
      <c r="F170" t="str">
        <f>'10 класс '!F54</f>
        <v>Казань</v>
      </c>
      <c r="G170" t="str">
        <f>'10 класс '!G54</f>
        <v>ОШИ "Лицей им. Н.И.Лобачевского" ФГАОУ ВО "К(П)ФУ"</v>
      </c>
      <c r="H170">
        <f>'10 класс '!H54</f>
        <v>255</v>
      </c>
    </row>
    <row r="171" spans="1:8" ht="14.25">
      <c r="A171">
        <v>170</v>
      </c>
      <c r="B171" t="str">
        <f>'10 класс '!B55</f>
        <v>Балакшин</v>
      </c>
      <c r="C171" t="str">
        <f>'10 класс '!C55</f>
        <v>Артем</v>
      </c>
      <c r="D171" t="str">
        <f>'10 класс '!D55</f>
        <v>Павлович</v>
      </c>
      <c r="E171">
        <f>'10 класс '!E55</f>
        <v>10</v>
      </c>
      <c r="F171" t="str">
        <f>'10 класс '!F55</f>
        <v>Зеленодольский</v>
      </c>
      <c r="G171" t="str">
        <f>'10 класс '!G55</f>
        <v>МБОУ "Лицей №14" ЗМР РТ</v>
      </c>
      <c r="H171">
        <f>'10 класс '!H55</f>
        <v>250</v>
      </c>
    </row>
    <row r="172" spans="1:8" ht="14.25">
      <c r="A172">
        <v>171</v>
      </c>
      <c r="B172" t="str">
        <f>'10 класс '!B56</f>
        <v>Караваев</v>
      </c>
      <c r="C172" t="str">
        <f>'10 класс '!C56</f>
        <v>Антон</v>
      </c>
      <c r="D172" t="str">
        <f>'10 класс '!D56</f>
        <v>Андреевич</v>
      </c>
      <c r="E172">
        <f>'10 класс '!E56</f>
        <v>10</v>
      </c>
      <c r="F172" t="str">
        <f>'10 класс '!F56</f>
        <v>Казань</v>
      </c>
      <c r="G172" t="str">
        <f>'10 класс '!G56</f>
        <v>СУНЦ – ОШИ «IT-лицей» ФГАОУ ВО «Казанский (Приволжский) федеральный университет»</v>
      </c>
      <c r="H172">
        <f>'10 класс '!H56</f>
        <v>250</v>
      </c>
    </row>
    <row r="173" spans="1:8" ht="14.25">
      <c r="A173">
        <v>172</v>
      </c>
      <c r="B173" t="str">
        <f>'10 класс '!B57</f>
        <v>Родионов</v>
      </c>
      <c r="C173" t="str">
        <f>'10 класс '!C57</f>
        <v>Валерий</v>
      </c>
      <c r="D173" t="str">
        <f>'10 класс '!D57</f>
        <v>Витальевич</v>
      </c>
      <c r="E173">
        <f>'10 класс '!E57</f>
        <v>10</v>
      </c>
      <c r="F173" t="str">
        <f>'10 класс '!F57</f>
        <v>Казань</v>
      </c>
      <c r="G173" t="str">
        <f>'10 класс '!G57</f>
        <v>ОШИ "Лицей им. Н.И.Лобачевского" ФГАОУ ВО "К(П)ФУ"</v>
      </c>
      <c r="H173">
        <f>'10 класс '!H57</f>
        <v>0</v>
      </c>
    </row>
    <row r="174" spans="1:8" ht="14.25">
      <c r="A174">
        <v>173</v>
      </c>
      <c r="B174" t="str">
        <f>'10 класс '!B58</f>
        <v>Вильданов</v>
      </c>
      <c r="C174" t="str">
        <f>'10 класс '!C58</f>
        <v>Руслан</v>
      </c>
      <c r="D174" t="str">
        <f>'10 класс '!D58</f>
        <v>Юрьевич</v>
      </c>
      <c r="E174">
        <f>'10 класс '!E58</f>
        <v>10</v>
      </c>
      <c r="F174" t="str">
        <f>'10 класс '!F58</f>
        <v>Казань</v>
      </c>
      <c r="G174" t="str">
        <f>'10 класс '!G58</f>
        <v>ОШИ "Лицей им. Н.И.Лобачевского" ФГАОУ ВО "К(П)ФУ"</v>
      </c>
      <c r="H174">
        <f>'10 класс '!H58</f>
        <v>0</v>
      </c>
    </row>
    <row r="175" spans="1:8" ht="14.25">
      <c r="A175">
        <v>174</v>
      </c>
      <c r="B175" t="e">
        <f>'10 класс '!#REF!</f>
        <v>#REF!</v>
      </c>
      <c r="C175" t="e">
        <f>'10 класс '!#REF!</f>
        <v>#REF!</v>
      </c>
      <c r="D175" t="e">
        <f>'10 класс '!#REF!</f>
        <v>#REF!</v>
      </c>
      <c r="E175" t="e">
        <f>'10 класс '!#REF!</f>
        <v>#REF!</v>
      </c>
      <c r="F175" t="e">
        <f>'10 класс '!#REF!</f>
        <v>#REF!</v>
      </c>
      <c r="G175" t="e">
        <f>'10 класс '!#REF!</f>
        <v>#REF!</v>
      </c>
      <c r="H175" t="e">
        <f>'10 класс '!#REF!</f>
        <v>#REF!</v>
      </c>
    </row>
    <row r="176" spans="1:8" ht="14.25">
      <c r="A176">
        <v>175</v>
      </c>
      <c r="B176" t="str">
        <f>'10 класс '!B59</f>
        <v>Трапезников</v>
      </c>
      <c r="C176" t="str">
        <f>'10 класс '!C59</f>
        <v>Роман</v>
      </c>
      <c r="D176" t="str">
        <f>'10 класс '!D59</f>
        <v>Дмитриевич</v>
      </c>
      <c r="E176">
        <f>'10 класс '!E59</f>
        <v>10</v>
      </c>
      <c r="F176" t="str">
        <f>'10 класс '!F59</f>
        <v>Казань</v>
      </c>
      <c r="G176" t="str">
        <f>'10 класс '!G59</f>
        <v>МАОУ "Лицей №131" Вахитовского района г. Казани</v>
      </c>
      <c r="H176">
        <f>'10 класс '!H59</f>
        <v>0</v>
      </c>
    </row>
    <row r="177" spans="1:8" ht="14.25">
      <c r="A177">
        <v>176</v>
      </c>
      <c r="B177" t="str">
        <f>'10 класс '!B60</f>
        <v>Сафиуллин</v>
      </c>
      <c r="C177" t="str">
        <f>'10 класс '!C60</f>
        <v>Азат</v>
      </c>
      <c r="D177" t="str">
        <f>'10 класс '!D60</f>
        <v>Булатович</v>
      </c>
      <c r="E177">
        <f>'10 класс '!E60</f>
        <v>10</v>
      </c>
      <c r="F177" t="str">
        <f>'10 класс '!F60</f>
        <v>Казань</v>
      </c>
      <c r="G177" t="str">
        <f>'10 класс '!G60</f>
        <v>МАОУ "Лицей-интернат №2" Московского района г. Казани</v>
      </c>
      <c r="H177">
        <f>'10 класс '!H60</f>
        <v>0</v>
      </c>
    </row>
    <row r="178" spans="1:8" ht="14.25">
      <c r="A178">
        <v>177</v>
      </c>
      <c r="B178" t="str">
        <f>'11 класс '!B4</f>
        <v>Шевченко </v>
      </c>
      <c r="C178" t="str">
        <f>'11 класс '!C4</f>
        <v>Егор</v>
      </c>
      <c r="D178" t="str">
        <f>'11 класс '!D4</f>
        <v>Анатольевич</v>
      </c>
      <c r="E178">
        <f>'11 класс '!E4</f>
        <v>11</v>
      </c>
      <c r="F178" t="str">
        <f>'11 класс '!F4</f>
        <v>Казань</v>
      </c>
      <c r="G178" t="str">
        <f>'11 класс '!G4</f>
        <v>СУНЦ – ОШИ «IT-лицей» ФГАОУ ВО «Казанский (Приволжский) федеральный университет»</v>
      </c>
      <c r="H178">
        <f>'11 класс '!H4</f>
        <v>430</v>
      </c>
    </row>
    <row r="179" spans="1:8" ht="14.25">
      <c r="A179">
        <v>178</v>
      </c>
      <c r="B179" t="str">
        <f>'11 класс '!B5</f>
        <v>Асадуллин</v>
      </c>
      <c r="C179" t="str">
        <f>'11 класс '!C5</f>
        <v>Айдар</v>
      </c>
      <c r="D179" t="str">
        <f>'11 класс '!D5</f>
        <v>Ильдарович</v>
      </c>
      <c r="E179">
        <f>'11 класс '!E5</f>
        <v>11</v>
      </c>
      <c r="F179" t="str">
        <f>'11 класс '!F5</f>
        <v>Казань</v>
      </c>
      <c r="G179" t="str">
        <f>'11 класс '!G5</f>
        <v>МАОУ "Лицей-интернат №2" Московского района г. Казани</v>
      </c>
      <c r="H179">
        <f>'11 класс '!H5</f>
        <v>370</v>
      </c>
    </row>
    <row r="180" spans="1:8" ht="14.25">
      <c r="A180">
        <v>179</v>
      </c>
      <c r="B180" t="str">
        <f>'11 класс '!B6</f>
        <v>Миннибаев</v>
      </c>
      <c r="C180" t="str">
        <f>'11 класс '!C6</f>
        <v>Карим</v>
      </c>
      <c r="D180" t="str">
        <f>'11 класс '!D6</f>
        <v>Ильсурович</v>
      </c>
      <c r="E180">
        <f>'11 класс '!E6</f>
        <v>11</v>
      </c>
      <c r="F180" t="str">
        <f>'11 класс '!F6</f>
        <v>Казань</v>
      </c>
      <c r="G180" t="str">
        <f>'11 класс '!G6</f>
        <v>МАОУ "Лицей-интернат №2" Московского района г. Казани</v>
      </c>
      <c r="H180">
        <f>'11 класс '!H6</f>
        <v>370</v>
      </c>
    </row>
    <row r="181" spans="1:8" ht="14.25">
      <c r="A181">
        <v>180</v>
      </c>
      <c r="B181" t="str">
        <f>'11 класс '!B7</f>
        <v>Габидуллин</v>
      </c>
      <c r="C181" t="str">
        <f>'11 класс '!C7</f>
        <v>Камиль</v>
      </c>
      <c r="D181" t="str">
        <f>'11 класс '!D7</f>
        <v>Маратович</v>
      </c>
      <c r="E181">
        <f>'11 класс '!E7</f>
        <v>11</v>
      </c>
      <c r="F181" t="str">
        <f>'11 класс '!F7</f>
        <v>Казань</v>
      </c>
      <c r="G181" t="str">
        <f>'11 класс '!G7</f>
        <v>МАОУ "Лицей-интернат №2" Московского района г. Казани</v>
      </c>
      <c r="H181">
        <f>'11 класс '!H7</f>
        <v>350</v>
      </c>
    </row>
    <row r="182" spans="1:8" ht="14.25">
      <c r="A182">
        <v>181</v>
      </c>
      <c r="B182" t="str">
        <f>'11 класс '!B8</f>
        <v>Галашев</v>
      </c>
      <c r="C182" t="str">
        <f>'11 класс '!C8</f>
        <v>Никита</v>
      </c>
      <c r="D182" t="str">
        <f>'11 класс '!D8</f>
        <v>Владимирович</v>
      </c>
      <c r="E182">
        <f>'11 класс '!E8</f>
        <v>11</v>
      </c>
      <c r="F182" t="str">
        <f>'11 класс '!F8</f>
        <v>Казань</v>
      </c>
      <c r="G182" t="str">
        <f>'11 класс '!G8</f>
        <v>СУНЦ – ОШИ «IT-лицей» ФГАОУ ВО «Казанский (Приволжский) федеральный университет»</v>
      </c>
      <c r="H182">
        <f>'11 класс '!H8</f>
        <v>350</v>
      </c>
    </row>
    <row r="183" spans="1:8" ht="14.25">
      <c r="A183">
        <v>182</v>
      </c>
      <c r="B183" t="str">
        <f>'11 класс '!B9</f>
        <v>Галиев </v>
      </c>
      <c r="C183" t="str">
        <f>'11 класс '!C9</f>
        <v>Ирек</v>
      </c>
      <c r="D183" t="str">
        <f>'11 класс '!D9</f>
        <v>Ильдарович</v>
      </c>
      <c r="E183">
        <f>'11 класс '!E9</f>
        <v>11</v>
      </c>
      <c r="F183" t="str">
        <f>'11 класс '!F9</f>
        <v>Казань</v>
      </c>
      <c r="G183" t="str">
        <f>'11 класс '!G9</f>
        <v>СУНЦ – ОШИ «IT-лицей» ФГАОУ ВО «Казанский (Приволжский) федеральный университет»</v>
      </c>
      <c r="H183">
        <f>'11 класс '!H9</f>
        <v>350</v>
      </c>
    </row>
    <row r="184" spans="1:8" ht="14.25">
      <c r="A184">
        <v>183</v>
      </c>
      <c r="B184" t="str">
        <f>'11 класс '!B10</f>
        <v>Лукьянов</v>
      </c>
      <c r="C184" t="str">
        <f>'11 класс '!C10</f>
        <v>Артур</v>
      </c>
      <c r="D184" t="str">
        <f>'11 класс '!D10</f>
        <v>Маратович</v>
      </c>
      <c r="E184">
        <f>'11 класс '!E10</f>
        <v>11</v>
      </c>
      <c r="F184" t="str">
        <f>'11 класс '!F10</f>
        <v>Казань</v>
      </c>
      <c r="G184" t="str">
        <f>'11 класс '!G10</f>
        <v>СУНЦ – ОШИ «IT-лицей» ФГАОУ ВО «Казанский (Приволжский) федеральный университет»</v>
      </c>
      <c r="H184">
        <f>'11 класс '!H10</f>
        <v>350</v>
      </c>
    </row>
    <row r="185" spans="1:8" ht="14.25">
      <c r="A185">
        <v>184</v>
      </c>
      <c r="B185" t="str">
        <f>'11 класс '!B11</f>
        <v>Низамов</v>
      </c>
      <c r="C185" t="str">
        <f>'11 класс '!C11</f>
        <v>Айнур</v>
      </c>
      <c r="D185" t="str">
        <f>'11 класс '!D11</f>
        <v>Мулланурович</v>
      </c>
      <c r="E185">
        <f>'11 класс '!E11</f>
        <v>11</v>
      </c>
      <c r="F185" t="str">
        <f>'11 класс '!F11</f>
        <v>Казань</v>
      </c>
      <c r="G185" t="str">
        <f>'11 класс '!G11</f>
        <v>МАОУ "Лицей-интернат №7" Ново-Савиновского района г.Казани</v>
      </c>
      <c r="H185">
        <f>'11 класс '!H11</f>
        <v>350</v>
      </c>
    </row>
    <row r="186" spans="1:8" ht="14.25">
      <c r="A186">
        <v>185</v>
      </c>
      <c r="B186" t="str">
        <f>'11 класс '!B12</f>
        <v>Салахов</v>
      </c>
      <c r="C186" t="str">
        <f>'11 класс '!C12</f>
        <v>Данияр</v>
      </c>
      <c r="D186" t="str">
        <f>'11 класс '!D12</f>
        <v>Ревалевич</v>
      </c>
      <c r="E186">
        <f>'11 класс '!E12</f>
        <v>11</v>
      </c>
      <c r="F186" t="str">
        <f>'11 класс '!F12</f>
        <v>Казань</v>
      </c>
      <c r="G186" t="str">
        <f>'11 класс '!G12</f>
        <v>МАОУ "Лицей-интернат №2" Московского района г. Казани</v>
      </c>
      <c r="H186">
        <f>'11 класс '!H12</f>
        <v>350</v>
      </c>
    </row>
    <row r="187" spans="1:8" ht="14.25">
      <c r="A187">
        <v>186</v>
      </c>
      <c r="B187" t="str">
        <f>'11 класс '!B13</f>
        <v>Аглиев</v>
      </c>
      <c r="C187" t="str">
        <f>'11 класс '!C13</f>
        <v>Камиль</v>
      </c>
      <c r="D187" t="str">
        <f>'11 класс '!D13</f>
        <v>Марселевич</v>
      </c>
      <c r="E187">
        <f>'11 класс '!E13</f>
        <v>11</v>
      </c>
      <c r="F187" t="str">
        <f>'11 класс '!F13</f>
        <v>Альметьевский</v>
      </c>
      <c r="G187" t="str">
        <f>'11 класс '!G13</f>
        <v>МАОУ "Лицей-интернат №1" г. Альметьевска Республики Татарстан</v>
      </c>
      <c r="H187">
        <f>'11 класс '!H13</f>
        <v>340</v>
      </c>
    </row>
    <row r="188" spans="1:8" ht="14.25">
      <c r="A188">
        <v>187</v>
      </c>
      <c r="B188" t="str">
        <f>'11 класс '!B14</f>
        <v>Шакиров</v>
      </c>
      <c r="C188" t="str">
        <f>'11 класс '!C14</f>
        <v>Владислав</v>
      </c>
      <c r="D188" t="str">
        <f>'11 класс '!D14</f>
        <v>Фидаилевич</v>
      </c>
      <c r="E188">
        <f>'11 класс '!E14</f>
        <v>11</v>
      </c>
      <c r="F188" t="str">
        <f>'11 класс '!F14</f>
        <v>Нижнекамский</v>
      </c>
      <c r="G188" t="str">
        <f>'11 класс '!G14</f>
        <v>МБОУ "Лицей-интернат №24" Нижнекамского муниципального района РТ</v>
      </c>
      <c r="H188">
        <f>'11 класс '!H14</f>
        <v>340</v>
      </c>
    </row>
    <row r="189" spans="1:8" ht="14.25">
      <c r="A189">
        <v>188</v>
      </c>
      <c r="B189" t="str">
        <f>'11 класс '!B15</f>
        <v>Абдулхаков</v>
      </c>
      <c r="C189" t="str">
        <f>'11 класс '!C15</f>
        <v>Артур</v>
      </c>
      <c r="D189" t="str">
        <f>'11 класс '!D15</f>
        <v>Айратович</v>
      </c>
      <c r="E189">
        <f>'11 класс '!E15</f>
        <v>11</v>
      </c>
      <c r="F189" t="str">
        <f>'11 класс '!F15</f>
        <v>Казань</v>
      </c>
      <c r="G189" t="str">
        <f>'11 класс '!G15</f>
        <v>МАОУ "Лицей-интернат №7" Ново-Савиновского района г.Казани</v>
      </c>
      <c r="H189">
        <f>'11 класс '!H15</f>
        <v>330</v>
      </c>
    </row>
    <row r="190" spans="1:8" ht="14.25">
      <c r="A190">
        <v>189</v>
      </c>
      <c r="B190" t="str">
        <f>'11 класс '!B16</f>
        <v>Абсалямов </v>
      </c>
      <c r="C190" t="str">
        <f>'11 класс '!C16</f>
        <v>Тимур</v>
      </c>
      <c r="D190" t="str">
        <f>'11 класс '!D16</f>
        <v>Ильшатович</v>
      </c>
      <c r="E190">
        <f>'11 класс '!E16</f>
        <v>11</v>
      </c>
      <c r="F190" t="str">
        <f>'11 класс '!F16</f>
        <v>Альметьевский</v>
      </c>
      <c r="G190" t="str">
        <f>'11 класс '!G16</f>
        <v>МАОУ "Лицей-интернат №1" г. Альметьевска Республики Татарстан</v>
      </c>
      <c r="H190">
        <f>'11 класс '!H16</f>
        <v>330</v>
      </c>
    </row>
    <row r="191" spans="1:8" ht="14.25">
      <c r="A191">
        <v>190</v>
      </c>
      <c r="B191" t="str">
        <f>'11 класс '!B17</f>
        <v>Горбатюк </v>
      </c>
      <c r="C191" t="str">
        <f>'11 класс '!C17</f>
        <v>Олег</v>
      </c>
      <c r="D191" t="str">
        <f>'11 класс '!D17</f>
        <v>Дмитриевич</v>
      </c>
      <c r="E191">
        <f>'11 класс '!E17</f>
        <v>11</v>
      </c>
      <c r="F191" t="str">
        <f>'11 класс '!F17</f>
        <v>Верхнеуслонский</v>
      </c>
      <c r="G191" t="str">
        <f>'11 класс '!G17</f>
        <v>ГАОУ "Лицей Иннополис"</v>
      </c>
      <c r="H191">
        <f>'11 класс '!H17</f>
        <v>330</v>
      </c>
    </row>
    <row r="192" spans="1:8" ht="14.25">
      <c r="A192">
        <v>191</v>
      </c>
      <c r="B192" t="str">
        <f>'11 класс '!B18</f>
        <v>Кашапов</v>
      </c>
      <c r="C192" t="str">
        <f>'11 класс '!C18</f>
        <v>Шамиль</v>
      </c>
      <c r="D192" t="str">
        <f>'11 класс '!D18</f>
        <v>Ильдарович</v>
      </c>
      <c r="E192">
        <f>'11 класс '!E18</f>
        <v>11</v>
      </c>
      <c r="F192" t="str">
        <f>'11 класс '!F18</f>
        <v>Альметьевский</v>
      </c>
      <c r="G192" t="str">
        <f>'11 класс '!G18</f>
        <v>МАОУ "Лицей №2" г.Альметьевска Республики Татарстан</v>
      </c>
      <c r="H192">
        <f>'11 класс '!H18</f>
        <v>330</v>
      </c>
    </row>
    <row r="193" spans="1:8" ht="14.25">
      <c r="A193">
        <v>192</v>
      </c>
      <c r="B193" t="str">
        <f>'11 класс '!B19</f>
        <v>Латыпов</v>
      </c>
      <c r="C193" t="str">
        <f>'11 класс '!C19</f>
        <v>Булат</v>
      </c>
      <c r="D193" t="str">
        <f>'11 класс '!D19</f>
        <v>Рустемович</v>
      </c>
      <c r="E193">
        <f>'11 класс '!E19</f>
        <v>11</v>
      </c>
      <c r="F193" t="str">
        <f>'11 класс '!F19</f>
        <v>Казань</v>
      </c>
      <c r="G193" t="str">
        <f>'11 класс '!G19</f>
        <v>СУНЦ – ОШИ «IT-лицей» ФГАОУ ВО «Казанский (Приволжский) федеральный университет»</v>
      </c>
      <c r="H193">
        <f>'11 класс '!H19</f>
        <v>330</v>
      </c>
    </row>
    <row r="194" spans="1:8" ht="14.25">
      <c r="A194">
        <v>193</v>
      </c>
      <c r="B194" t="str">
        <f>'11 класс '!B20</f>
        <v>Авхадиев</v>
      </c>
      <c r="C194" t="str">
        <f>'11 класс '!C20</f>
        <v>Арсен</v>
      </c>
      <c r="D194" t="str">
        <f>'11 класс '!D20</f>
        <v>Тимурович</v>
      </c>
      <c r="E194">
        <f>'11 класс '!E20</f>
        <v>11</v>
      </c>
      <c r="F194" t="str">
        <f>'11 класс '!F20</f>
        <v>Казань</v>
      </c>
      <c r="G194" t="str">
        <f>'11 класс '!G20</f>
        <v>МАОУ "Лицей-интернат №2" Московского района г. Казани</v>
      </c>
      <c r="H194">
        <f>'11 класс '!H20</f>
        <v>320</v>
      </c>
    </row>
    <row r="195" spans="1:8" ht="14.25">
      <c r="A195">
        <v>194</v>
      </c>
      <c r="B195" t="str">
        <f>'11 класс '!B21</f>
        <v>Булкина</v>
      </c>
      <c r="C195" t="str">
        <f>'11 класс '!C21</f>
        <v>Алина</v>
      </c>
      <c r="D195" t="str">
        <f>'11 класс '!D21</f>
        <v>Анатольевна</v>
      </c>
      <c r="E195">
        <f>'11 класс '!E21</f>
        <v>11</v>
      </c>
      <c r="F195" t="str">
        <f>'11 класс '!F21</f>
        <v>Казань</v>
      </c>
      <c r="G195" t="str">
        <f>'11 класс '!G21</f>
        <v>МАОУ "Лицей №131" Вахитовского района г. Казани</v>
      </c>
      <c r="H195">
        <f>'11 класс '!H21</f>
        <v>320</v>
      </c>
    </row>
    <row r="196" spans="1:8" ht="14.25">
      <c r="A196">
        <v>195</v>
      </c>
      <c r="B196" t="str">
        <f>'11 класс '!B22</f>
        <v>Султанов </v>
      </c>
      <c r="C196" t="str">
        <f>'11 класс '!C22</f>
        <v>Артур</v>
      </c>
      <c r="D196" t="str">
        <f>'11 класс '!D22</f>
        <v>Радикович</v>
      </c>
      <c r="E196">
        <f>'11 класс '!E22</f>
        <v>11</v>
      </c>
      <c r="F196" t="str">
        <f>'11 класс '!F22</f>
        <v>Казань</v>
      </c>
      <c r="G196" t="str">
        <f>'11 класс '!G22</f>
        <v>МАОУ "Лицей-интернат №2" Московского района г. Казани</v>
      </c>
      <c r="H196">
        <f>'11 класс '!H22</f>
        <v>320</v>
      </c>
    </row>
    <row r="197" spans="1:8" ht="14.25">
      <c r="A197">
        <v>196</v>
      </c>
      <c r="B197" t="str">
        <f>'11 класс '!B23</f>
        <v>Тамьяров</v>
      </c>
      <c r="C197" t="str">
        <f>'11 класс '!C23</f>
        <v>Илья</v>
      </c>
      <c r="D197" t="str">
        <f>'11 класс '!D23</f>
        <v>Андреевич</v>
      </c>
      <c r="E197">
        <f>'11 класс '!E23</f>
        <v>11</v>
      </c>
      <c r="F197" t="str">
        <f>'11 класс '!F23</f>
        <v>Казань</v>
      </c>
      <c r="G197" t="str">
        <f>'11 класс '!G23</f>
        <v>СУНЦ Инженерный лицей-интернат КНИТУ-КАИ</v>
      </c>
      <c r="H197">
        <f>'11 класс '!H23</f>
        <v>320</v>
      </c>
    </row>
    <row r="198" spans="1:8" ht="14.25">
      <c r="A198">
        <v>197</v>
      </c>
      <c r="B198" t="str">
        <f>'11 класс '!B24</f>
        <v>Газизов</v>
      </c>
      <c r="C198" t="str">
        <f>'11 класс '!C24</f>
        <v>Ильнар</v>
      </c>
      <c r="D198" t="str">
        <f>'11 класс '!D24</f>
        <v>Дамирович</v>
      </c>
      <c r="E198">
        <f>'11 класс '!E24</f>
        <v>11</v>
      </c>
      <c r="F198" t="str">
        <f>'11 класс '!F24</f>
        <v>Казань</v>
      </c>
      <c r="G198" t="str">
        <f>'11 класс '!G24</f>
        <v>СУНЦ – ОШИ «IT-лицей» ФГАОУ ВО «Казанский (Приволжский) федеральный университет»</v>
      </c>
      <c r="H198">
        <f>'11 класс '!H24</f>
        <v>310</v>
      </c>
    </row>
    <row r="199" spans="1:8" ht="14.25">
      <c r="A199">
        <v>198</v>
      </c>
      <c r="B199" t="str">
        <f>'11 класс '!B25</f>
        <v>Гарипов</v>
      </c>
      <c r="C199" t="str">
        <f>'11 класс '!C25</f>
        <v>Фаргат</v>
      </c>
      <c r="D199" t="str">
        <f>'11 класс '!D25</f>
        <v>Ильшатович</v>
      </c>
      <c r="E199">
        <f>'11 класс '!E25</f>
        <v>11</v>
      </c>
      <c r="F199" t="str">
        <f>'11 класс '!F25</f>
        <v>Верхнеуслонский</v>
      </c>
      <c r="G199" t="str">
        <f>'11 класс '!G25</f>
        <v>ГАОУ "Лицей Иннополис"</v>
      </c>
      <c r="H199">
        <f>'11 класс '!H25</f>
        <v>310</v>
      </c>
    </row>
    <row r="200" spans="1:8" ht="14.25">
      <c r="A200">
        <v>199</v>
      </c>
      <c r="B200" t="str">
        <f>'11 класс '!B26</f>
        <v>Данилов</v>
      </c>
      <c r="C200" t="str">
        <f>'11 класс '!C26</f>
        <v>Тимофей</v>
      </c>
      <c r="D200" t="str">
        <f>'11 класс '!D26</f>
        <v>Николаевич</v>
      </c>
      <c r="E200">
        <f>'11 класс '!E26</f>
        <v>11</v>
      </c>
      <c r="F200" t="str">
        <f>'11 класс '!F26</f>
        <v>Набережные Челны</v>
      </c>
      <c r="G200" t="str">
        <f>'11 класс '!G26</f>
        <v>МБОУ "Гимназия №26" г. Набережные Челны</v>
      </c>
      <c r="H200">
        <f>'11 класс '!H26</f>
        <v>310</v>
      </c>
    </row>
    <row r="201" spans="1:8" ht="14.25">
      <c r="A201">
        <v>200</v>
      </c>
      <c r="B201" t="str">
        <f>'11 класс '!B27</f>
        <v>Миннемуллин</v>
      </c>
      <c r="C201" t="str">
        <f>'11 класс '!C27</f>
        <v>Наиль</v>
      </c>
      <c r="D201" t="str">
        <f>'11 класс '!D27</f>
        <v>Фидаилевич</v>
      </c>
      <c r="E201">
        <f>'11 класс '!E27</f>
        <v>11</v>
      </c>
      <c r="F201" t="str">
        <f>'11 класс '!F27</f>
        <v>Казань</v>
      </c>
      <c r="G201" t="str">
        <f>'11 класс '!G27</f>
        <v>МБОУ "Лицей №177" Ново-Савиновского района г. Казани</v>
      </c>
      <c r="H201">
        <f>'11 класс '!H27</f>
        <v>310</v>
      </c>
    </row>
    <row r="202" spans="1:8" ht="14.25">
      <c r="A202">
        <v>201</v>
      </c>
      <c r="B202" t="str">
        <f>'11 класс '!B28</f>
        <v>Зверев </v>
      </c>
      <c r="C202" t="str">
        <f>'11 класс '!C28</f>
        <v>Демьян</v>
      </c>
      <c r="D202" t="str">
        <f>'11 класс '!D28</f>
        <v>Георгиевич</v>
      </c>
      <c r="E202">
        <f>'11 класс '!E28</f>
        <v>11</v>
      </c>
      <c r="F202" t="str">
        <f>'11 класс '!F28</f>
        <v>Казань</v>
      </c>
      <c r="G202" t="str">
        <f>'11 класс '!G28</f>
        <v>МБОУ "Гимазия №122 имени Ж.А.Зайцевой" Московского района г. Казани</v>
      </c>
      <c r="H202">
        <f>'11 класс '!H28</f>
        <v>310</v>
      </c>
    </row>
    <row r="203" spans="1:8" ht="14.25">
      <c r="A203">
        <v>202</v>
      </c>
      <c r="B203" t="str">
        <f>'11 класс '!B29</f>
        <v>Зимин</v>
      </c>
      <c r="C203" t="str">
        <f>'11 класс '!C29</f>
        <v>Даниил</v>
      </c>
      <c r="D203" t="str">
        <f>'11 класс '!D29</f>
        <v>Александрович</v>
      </c>
      <c r="E203">
        <f>'11 класс '!E29</f>
        <v>11</v>
      </c>
      <c r="F203" t="str">
        <f>'11 класс '!F29</f>
        <v>Верхнеуслонский</v>
      </c>
      <c r="G203" t="str">
        <f>'11 класс '!G29</f>
        <v>ГАОУ "Лицей Иннополис"</v>
      </c>
      <c r="H203">
        <f>'11 класс '!H29</f>
        <v>310</v>
      </c>
    </row>
    <row r="204" spans="1:8" ht="14.25">
      <c r="A204">
        <v>203</v>
      </c>
      <c r="B204" t="str">
        <f>'11 класс '!B30</f>
        <v>Лисейчиков</v>
      </c>
      <c r="C204" t="str">
        <f>'11 класс '!C30</f>
        <v>Глеб</v>
      </c>
      <c r="D204" t="str">
        <f>'11 класс '!D30</f>
        <v>Вячеславович</v>
      </c>
      <c r="E204">
        <f>'11 класс '!E30</f>
        <v>11</v>
      </c>
      <c r="F204" t="str">
        <f>'11 класс '!F30</f>
        <v>Верхнеуслонский</v>
      </c>
      <c r="G204" t="str">
        <f>'11 класс '!G30</f>
        <v>ГАОУ "Лицей Иннополис"</v>
      </c>
      <c r="H204">
        <f>'11 класс '!H30</f>
        <v>310</v>
      </c>
    </row>
    <row r="205" spans="1:8" ht="14.25">
      <c r="A205">
        <v>204</v>
      </c>
      <c r="B205" t="str">
        <f>'11 класс '!B31</f>
        <v>Маврин</v>
      </c>
      <c r="C205" t="str">
        <f>'11 класс '!C31</f>
        <v>Денис</v>
      </c>
      <c r="D205" t="str">
        <f>'11 класс '!D31</f>
        <v>Геннадьевич</v>
      </c>
      <c r="E205">
        <f>'11 класс '!E31</f>
        <v>11</v>
      </c>
      <c r="F205" t="str">
        <f>'11 класс '!F31</f>
        <v>Набережные Челны</v>
      </c>
      <c r="G205" t="str">
        <f>'11 класс '!G31</f>
        <v>МБОУ "Гимназия №26" г. Набережные Челны</v>
      </c>
      <c r="H205">
        <f>'11 класс '!H31</f>
        <v>310</v>
      </c>
    </row>
    <row r="206" spans="1:8" ht="14.25">
      <c r="A206">
        <v>205</v>
      </c>
      <c r="B206" t="str">
        <f>'11 класс '!B32</f>
        <v>Молотов</v>
      </c>
      <c r="C206" t="str">
        <f>'11 класс '!C32</f>
        <v>Кирилл</v>
      </c>
      <c r="D206" t="str">
        <f>'11 класс '!D32</f>
        <v>Дмитриевич</v>
      </c>
      <c r="E206">
        <f>'11 класс '!E32</f>
        <v>11</v>
      </c>
      <c r="F206" t="str">
        <f>'11 класс '!F32</f>
        <v>Казань</v>
      </c>
      <c r="G206" t="str">
        <f>'11 класс '!G32</f>
        <v>МАОУ "Лицей-интернат №2" Московского района г. Казани</v>
      </c>
      <c r="H206">
        <f>'11 класс '!H32</f>
        <v>310</v>
      </c>
    </row>
    <row r="207" spans="1:8" ht="14.25">
      <c r="A207">
        <v>206</v>
      </c>
      <c r="B207" t="str">
        <f>'11 класс '!B33</f>
        <v>Никитин</v>
      </c>
      <c r="C207" t="str">
        <f>'11 класс '!C33</f>
        <v>Богдан</v>
      </c>
      <c r="D207" t="str">
        <f>'11 класс '!D33</f>
        <v>Петрович</v>
      </c>
      <c r="E207">
        <f>'11 класс '!E33</f>
        <v>11</v>
      </c>
      <c r="F207" t="str">
        <f>'11 класс '!F33</f>
        <v>Лениногорский</v>
      </c>
      <c r="G207" t="str">
        <f>'11 класс '!G33</f>
        <v>МБОУ "Школа №7 г. Лениногорска" МО "Лениногорский муниципальный район" РТ</v>
      </c>
      <c r="H207">
        <f>'11 класс '!H33</f>
        <v>310</v>
      </c>
    </row>
    <row r="208" spans="1:8" ht="14.25">
      <c r="A208">
        <v>207</v>
      </c>
      <c r="B208" t="str">
        <f>'11 класс '!B34</f>
        <v>Павлов</v>
      </c>
      <c r="C208" t="str">
        <f>'11 класс '!C34</f>
        <v>Андрей</v>
      </c>
      <c r="D208" t="str">
        <f>'11 класс '!D34</f>
        <v>Владиславович</v>
      </c>
      <c r="E208">
        <f>'11 класс '!E34</f>
        <v>11</v>
      </c>
      <c r="F208" t="str">
        <f>'11 класс '!F34</f>
        <v>Казань</v>
      </c>
      <c r="G208" t="str">
        <f>'11 класс '!G34</f>
        <v>СУНЦ – ОШИ «IT-лицей» ФГАОУ ВО «Казанский (Приволжский) федеральный университет»</v>
      </c>
      <c r="H208">
        <f>'11 класс '!H34</f>
        <v>310</v>
      </c>
    </row>
    <row r="209" spans="1:8" ht="14.25">
      <c r="A209">
        <v>208</v>
      </c>
      <c r="B209" t="str">
        <f>'11 класс '!B35</f>
        <v>Ситдиков</v>
      </c>
      <c r="C209" t="str">
        <f>'11 класс '!C35</f>
        <v>Камиль</v>
      </c>
      <c r="D209" t="str">
        <f>'11 класс '!D35</f>
        <v>Робертович</v>
      </c>
      <c r="E209">
        <f>'11 класс '!E35</f>
        <v>11</v>
      </c>
      <c r="F209" t="str">
        <f>'11 класс '!F35</f>
        <v>Казань</v>
      </c>
      <c r="G209" t="str">
        <f>'11 класс '!G35</f>
        <v>МБОУ "СОШ №36" Нижнекамского муниципального района РТ</v>
      </c>
      <c r="H209">
        <f>'11 класс '!H35</f>
        <v>310</v>
      </c>
    </row>
    <row r="210" spans="1:8" ht="14.25">
      <c r="A210">
        <v>209</v>
      </c>
      <c r="B210" t="str">
        <f>'11 класс '!B36</f>
        <v>Хасанов</v>
      </c>
      <c r="C210" t="str">
        <f>'11 класс '!C36</f>
        <v>Камиль</v>
      </c>
      <c r="D210" t="str">
        <f>'11 класс '!D36</f>
        <v>Рифкатович</v>
      </c>
      <c r="E210">
        <f>'11 класс '!E36</f>
        <v>11</v>
      </c>
      <c r="F210" t="str">
        <f>'11 класс '!F36</f>
        <v>Казань</v>
      </c>
      <c r="G210" t="str">
        <f>'11 класс '!G36</f>
        <v>СУНЦ – ОШИ «IT-лицей» ФГАОУ ВО «Казанский (Приволжский) федеральный университет»</v>
      </c>
      <c r="H210">
        <f>'11 класс '!H36</f>
        <v>310</v>
      </c>
    </row>
    <row r="211" spans="1:8" ht="14.25">
      <c r="A211">
        <v>210</v>
      </c>
      <c r="B211" t="str">
        <f>'11 класс '!B37</f>
        <v>Ахметов</v>
      </c>
      <c r="C211" t="str">
        <f>'11 класс '!C37</f>
        <v>Айдар</v>
      </c>
      <c r="D211" t="str">
        <f>'11 класс '!D37</f>
        <v>Илькамович</v>
      </c>
      <c r="E211">
        <f>'11 класс '!E37</f>
        <v>11</v>
      </c>
      <c r="F211" t="str">
        <f>'11 класс '!F37</f>
        <v>Бугульминский</v>
      </c>
      <c r="G211" t="str">
        <f>'11 класс '!G37</f>
        <v>МБОУ лицей-интернат имени Мустафы Онджкля Бугульминского муниципального района Республики Татарстан</v>
      </c>
      <c r="H211">
        <f>'11 класс '!H37</f>
        <v>300</v>
      </c>
    </row>
    <row r="212" spans="1:8" ht="14.25">
      <c r="A212">
        <v>211</v>
      </c>
      <c r="B212" t="str">
        <f>'11 класс '!B38</f>
        <v>Ефремов</v>
      </c>
      <c r="C212" t="str">
        <f>'11 класс '!C38</f>
        <v>Александр</v>
      </c>
      <c r="D212" t="str">
        <f>'11 класс '!D38</f>
        <v>Дмитриевич</v>
      </c>
      <c r="E212">
        <f>'11 класс '!E38</f>
        <v>11</v>
      </c>
      <c r="F212" t="str">
        <f>'11 класс '!F38</f>
        <v>Казань</v>
      </c>
      <c r="G212" t="str">
        <f>'11 класс '!G38</f>
        <v>СУНЦ – ОШИ «IT-лицей» ФГАОУ ВО «Казанский (Приволжский) федеральный университет»</v>
      </c>
      <c r="H212">
        <f>'11 класс '!H38</f>
        <v>300</v>
      </c>
    </row>
    <row r="213" spans="1:8" ht="14.25">
      <c r="A213">
        <v>212</v>
      </c>
      <c r="B213" t="str">
        <f>'11 класс '!B39</f>
        <v>Каримов</v>
      </c>
      <c r="C213" t="str">
        <f>'11 класс '!C39</f>
        <v>Минтимер</v>
      </c>
      <c r="D213" t="str">
        <f>'11 класс '!D39</f>
        <v>Ростямович</v>
      </c>
      <c r="E213">
        <f>'11 класс '!E39</f>
        <v>11</v>
      </c>
      <c r="F213" t="str">
        <f>'11 класс '!F39</f>
        <v>Казань</v>
      </c>
      <c r="G213" t="str">
        <f>'11 класс '!G39</f>
        <v>МАОУ "Лицей-интернат №7" Ново-Савиновского района г.Казани</v>
      </c>
      <c r="H213">
        <f>'11 класс '!H39</f>
        <v>300</v>
      </c>
    </row>
    <row r="214" spans="1:8" ht="14.25">
      <c r="A214">
        <v>213</v>
      </c>
      <c r="B214" t="str">
        <f>'11 класс '!B40</f>
        <v>Тахавиев</v>
      </c>
      <c r="C214" t="str">
        <f>'11 класс '!C40</f>
        <v>Эмир</v>
      </c>
      <c r="D214" t="str">
        <f>'11 класс '!D40</f>
        <v>Рустемович</v>
      </c>
      <c r="E214">
        <f>'11 класс '!E40</f>
        <v>11</v>
      </c>
      <c r="F214" t="str">
        <f>'11 класс '!F40</f>
        <v>Верхнеуслонский</v>
      </c>
      <c r="G214" t="str">
        <f>'11 класс '!G40</f>
        <v>ГАОУ "Лицей Иннополис"</v>
      </c>
      <c r="H214">
        <f>'11 класс '!H40</f>
        <v>300</v>
      </c>
    </row>
    <row r="215" spans="1:8" ht="14.25">
      <c r="A215">
        <v>214</v>
      </c>
      <c r="B215" t="str">
        <f>'11 класс '!B41</f>
        <v>Фаррахов</v>
      </c>
      <c r="C215" t="str">
        <f>'11 класс '!C41</f>
        <v>Фархат</v>
      </c>
      <c r="D215" t="str">
        <f>'11 класс '!D41</f>
        <v>Ильшатович</v>
      </c>
      <c r="E215">
        <f>'11 класс '!E41</f>
        <v>11</v>
      </c>
      <c r="F215" t="str">
        <f>'11 класс '!F41</f>
        <v>Верхнеуслонский</v>
      </c>
      <c r="G215" t="str">
        <f>'11 класс '!G41</f>
        <v>ГАОУ "Лицей Иннополис"</v>
      </c>
      <c r="H215">
        <f>'11 класс '!H41</f>
        <v>300</v>
      </c>
    </row>
    <row r="216" spans="1:8" ht="14.25">
      <c r="A216">
        <v>215</v>
      </c>
      <c r="B216" t="str">
        <f>'11 класс '!B42</f>
        <v>Хайруллин</v>
      </c>
      <c r="C216" t="str">
        <f>'11 класс '!C42</f>
        <v>Тимур</v>
      </c>
      <c r="D216" t="str">
        <f>'11 класс '!D42</f>
        <v>Марселевич</v>
      </c>
      <c r="E216">
        <f>'11 класс '!E42</f>
        <v>11</v>
      </c>
      <c r="F216" t="str">
        <f>'11 класс '!F42</f>
        <v>Казань</v>
      </c>
      <c r="G216" t="str">
        <f>'11 класс '!G42</f>
        <v>СУНЦ – ОШИ «IT-лицей» ФГАОУ ВО «Казанский (Приволжский) федеральный университет»</v>
      </c>
      <c r="H216">
        <f>'11 класс '!H42</f>
        <v>300</v>
      </c>
    </row>
    <row r="217" spans="1:8" ht="14.25">
      <c r="A217">
        <v>216</v>
      </c>
      <c r="B217" t="str">
        <f>'11 класс '!B43</f>
        <v>Хайруллина</v>
      </c>
      <c r="C217" t="str">
        <f>'11 класс '!C43</f>
        <v>Алсу</v>
      </c>
      <c r="D217" t="str">
        <f>'11 класс '!D43</f>
        <v>Ильшатовна</v>
      </c>
      <c r="E217">
        <f>'11 класс '!E43</f>
        <v>11</v>
      </c>
      <c r="F217" t="str">
        <f>'11 класс '!F43</f>
        <v>Верхнеуслонский</v>
      </c>
      <c r="G217" t="str">
        <f>'11 класс '!G43</f>
        <v>ГАОУ "Лицей Иннополис"</v>
      </c>
      <c r="H217">
        <f>'11 класс '!H43</f>
        <v>300</v>
      </c>
    </row>
    <row r="218" spans="1:8" ht="14.25">
      <c r="A218">
        <v>217</v>
      </c>
      <c r="B218" t="str">
        <f>'11 класс '!B44</f>
        <v>Хусанов</v>
      </c>
      <c r="C218" t="str">
        <f>'11 класс '!C44</f>
        <v>Николай</v>
      </c>
      <c r="D218" t="str">
        <f>'11 класс '!D44</f>
        <v>Игоревич</v>
      </c>
      <c r="E218">
        <f>'11 класс '!E44</f>
        <v>11</v>
      </c>
      <c r="F218" t="str">
        <f>'11 класс '!F44</f>
        <v>Казань</v>
      </c>
      <c r="G218" t="str">
        <f>'11 класс '!G44</f>
        <v>МБОУ "Гимазия №122 имени Ж.А.Зайцевой" Московского района г. Казани</v>
      </c>
      <c r="H218">
        <f>'11 класс '!H44</f>
        <v>300</v>
      </c>
    </row>
    <row r="219" spans="1:8" ht="14.25">
      <c r="A219">
        <v>218</v>
      </c>
      <c r="B219" t="str">
        <f>'11 класс '!B45</f>
        <v>Шаймарданов</v>
      </c>
      <c r="C219" t="str">
        <f>'11 класс '!C45</f>
        <v>Мирза</v>
      </c>
      <c r="D219" t="str">
        <f>'11 класс '!D45</f>
        <v>Ильшатович</v>
      </c>
      <c r="E219">
        <f>'11 класс '!E45</f>
        <v>11</v>
      </c>
      <c r="F219" t="str">
        <f>'11 класс '!F45</f>
        <v>Казань</v>
      </c>
      <c r="G219" t="str">
        <f>'11 класс '!G45</f>
        <v>МАОУ "Лицей-интернат №7" Ново-Савиновского района г.Казани</v>
      </c>
      <c r="H219">
        <f>'11 класс '!H45</f>
        <v>300</v>
      </c>
    </row>
    <row r="220" spans="1:8" ht="14.25">
      <c r="A220">
        <v>219</v>
      </c>
      <c r="B220" t="str">
        <f>'11 класс '!B46</f>
        <v>Ахмедов</v>
      </c>
      <c r="C220" t="str">
        <f>'11 класс '!C46</f>
        <v>Артур</v>
      </c>
      <c r="D220" t="str">
        <f>'11 класс '!D46</f>
        <v>Ахмаджанович</v>
      </c>
      <c r="E220">
        <f>'11 класс '!E46</f>
        <v>11</v>
      </c>
      <c r="F220" t="str">
        <f>'11 класс '!F46</f>
        <v>Верхнеуслонский</v>
      </c>
      <c r="G220" t="str">
        <f>'11 класс '!G46</f>
        <v>ГАОУ "Лицей Иннополис"</v>
      </c>
      <c r="H220">
        <f>'11 класс '!H46</f>
        <v>290</v>
      </c>
    </row>
    <row r="221" spans="1:8" ht="14.25">
      <c r="A221">
        <v>220</v>
      </c>
      <c r="B221" t="str">
        <f>'11 класс '!B47</f>
        <v>Гареев</v>
      </c>
      <c r="C221" t="str">
        <f>'11 класс '!C47</f>
        <v>Артем</v>
      </c>
      <c r="D221" t="str">
        <f>'11 класс '!D47</f>
        <v>Маратович</v>
      </c>
      <c r="E221">
        <f>'11 класс '!E47</f>
        <v>11</v>
      </c>
      <c r="F221" t="str">
        <f>'11 класс '!F47</f>
        <v>Верхнеуслонский</v>
      </c>
      <c r="G221" t="str">
        <f>'11 класс '!G47</f>
        <v>ГАОУ "Лицей Иннополис"</v>
      </c>
      <c r="H221">
        <f>'11 класс '!H47</f>
        <v>290</v>
      </c>
    </row>
    <row r="222" spans="1:8" ht="14.25">
      <c r="A222">
        <v>221</v>
      </c>
      <c r="B222" t="str">
        <f>'11 класс '!B48</f>
        <v>Магизов</v>
      </c>
      <c r="C222" t="str">
        <f>'11 класс '!C48</f>
        <v>Ильназ</v>
      </c>
      <c r="D222" t="str">
        <f>'11 класс '!D48</f>
        <v>Рафисович</v>
      </c>
      <c r="E222">
        <f>'11 класс '!E48</f>
        <v>11</v>
      </c>
      <c r="F222" t="str">
        <f>'11 класс '!F48</f>
        <v>Верхнеуслонский</v>
      </c>
      <c r="G222" t="str">
        <f>'11 класс '!G48</f>
        <v>ГАОУ "Лицей Иннополис"</v>
      </c>
      <c r="H222">
        <f>'11 класс '!H48</f>
        <v>280</v>
      </c>
    </row>
    <row r="223" spans="1:8" ht="14.25">
      <c r="A223">
        <v>222</v>
      </c>
      <c r="B223" t="str">
        <f>'11 класс '!B49</f>
        <v>Билалов</v>
      </c>
      <c r="C223" t="str">
        <f>'11 класс '!C49</f>
        <v>Эльдар</v>
      </c>
      <c r="D223" t="str">
        <f>'11 класс '!D49</f>
        <v>Фанилевич</v>
      </c>
      <c r="E223">
        <f>'11 класс '!E49</f>
        <v>11</v>
      </c>
      <c r="F223" t="str">
        <f>'11 класс '!F49</f>
        <v>Казань</v>
      </c>
      <c r="G223" t="str">
        <f>'11 класс '!G49</f>
        <v>ОШИ "Лицей им. Н.И.Лобачевского" ФГАОУ ВО "К(П)ФУ"</v>
      </c>
      <c r="H223">
        <f>'11 класс '!H49</f>
        <v>275</v>
      </c>
    </row>
    <row r="224" spans="1:8" ht="14.25">
      <c r="A224">
        <v>223</v>
      </c>
      <c r="B224" t="str">
        <f>'11 класс '!B50</f>
        <v>Зиннуров</v>
      </c>
      <c r="C224" t="str">
        <f>'11 класс '!C50</f>
        <v>Фанис</v>
      </c>
      <c r="D224" t="str">
        <f>'11 класс '!D50</f>
        <v>Рамилевич</v>
      </c>
      <c r="E224">
        <f>'11 класс '!E50</f>
        <v>11</v>
      </c>
      <c r="F224" t="str">
        <f>'11 класс '!F50</f>
        <v>Сабинский</v>
      </c>
      <c r="G224" t="str">
        <f>'11 класс '!G50</f>
        <v>МБОУ "Средняя общеобразовательная школа-интернат с углубленным изучением отдельных предметов для одаренных детей" Сабинского муниципального района Республики Татарстан</v>
      </c>
      <c r="H224">
        <f>'11 класс '!H50</f>
        <v>275</v>
      </c>
    </row>
    <row r="225" spans="1:8" ht="14.25">
      <c r="A225">
        <v>224</v>
      </c>
      <c r="B225" t="str">
        <f>'11 класс '!B51</f>
        <v>Ижецкий</v>
      </c>
      <c r="C225" t="str">
        <f>'11 класс '!C51</f>
        <v>Виталий</v>
      </c>
      <c r="D225" t="str">
        <f>'11 класс '!D51</f>
        <v>Андреевич</v>
      </c>
      <c r="E225">
        <f>'11 класс '!E51</f>
        <v>11</v>
      </c>
      <c r="F225" t="str">
        <f>'11 класс '!F51</f>
        <v>Казань</v>
      </c>
      <c r="G225" t="str">
        <f>'11 класс '!G51</f>
        <v>МАОУ "Лицей-интернат №7" Ново-Савиновского района г.Казани</v>
      </c>
      <c r="H225">
        <f>'11 класс '!H51</f>
        <v>275</v>
      </c>
    </row>
    <row r="226" spans="1:8" ht="14.25">
      <c r="A226">
        <v>225</v>
      </c>
      <c r="B226" t="str">
        <f>'11 класс '!B52</f>
        <v>Кирснаускас</v>
      </c>
      <c r="C226" t="str">
        <f>'11 класс '!C52</f>
        <v>Дайнюс</v>
      </c>
      <c r="D226" t="str">
        <f>'11 класс '!D52</f>
        <v>Арунович</v>
      </c>
      <c r="E226">
        <f>'11 класс '!E52</f>
        <v>11</v>
      </c>
      <c r="F226" t="str">
        <f>'11 класс '!F52</f>
        <v>Казань</v>
      </c>
      <c r="G226" t="str">
        <f>'11 класс '!G52</f>
        <v>СУНЦ Инженерный лицей-интернат КНИТУ-КАИ</v>
      </c>
      <c r="H226">
        <f>'11 класс '!H52</f>
        <v>275</v>
      </c>
    </row>
    <row r="227" spans="1:8" ht="14.25">
      <c r="A227">
        <v>226</v>
      </c>
      <c r="B227" t="str">
        <f>'11 класс '!B53</f>
        <v>Лукоянов</v>
      </c>
      <c r="C227" t="str">
        <f>'11 класс '!C53</f>
        <v>Александр</v>
      </c>
      <c r="D227" t="str">
        <f>'11 класс '!D53</f>
        <v>Сергеевич</v>
      </c>
      <c r="E227">
        <f>'11 класс '!E53</f>
        <v>11</v>
      </c>
      <c r="F227" t="str">
        <f>'11 класс '!F53</f>
        <v>Набережные Челны</v>
      </c>
      <c r="G227" t="str">
        <f>'11 класс '!G53</f>
        <v>МБОУ "Гимназия №26" г. Набережные Челны</v>
      </c>
      <c r="H227">
        <f>'11 класс '!H53</f>
        <v>275</v>
      </c>
    </row>
    <row r="228" spans="1:8" ht="14.25">
      <c r="A228">
        <v>227</v>
      </c>
      <c r="B228" t="str">
        <f>'11 класс '!B54</f>
        <v>Нигматуллин</v>
      </c>
      <c r="C228" t="str">
        <f>'11 класс '!C54</f>
        <v>Руслан</v>
      </c>
      <c r="D228" t="str">
        <f>'11 класс '!D54</f>
        <v>Рамильевич</v>
      </c>
      <c r="E228">
        <f>'11 класс '!E54</f>
        <v>11</v>
      </c>
      <c r="F228" t="str">
        <f>'11 класс '!F54</f>
        <v>Казань</v>
      </c>
      <c r="G228" t="str">
        <f>'11 класс '!G54</f>
        <v>СУНЦ – ОШИ «IT-лицей» ФГАОУ ВО «Казанский (Приволжский) федеральный университет»</v>
      </c>
      <c r="H228">
        <f>'11 класс '!H54</f>
        <v>275</v>
      </c>
    </row>
    <row r="229" spans="1:8" ht="14.25">
      <c r="A229">
        <v>228</v>
      </c>
      <c r="B229" t="str">
        <f>'11 класс '!B55</f>
        <v>Петров</v>
      </c>
      <c r="C229" t="str">
        <f>'11 класс '!C55</f>
        <v>Игорь</v>
      </c>
      <c r="D229" t="str">
        <f>'11 класс '!D55</f>
        <v>Рафаэлевич</v>
      </c>
      <c r="E229">
        <f>'11 класс '!E55</f>
        <v>11</v>
      </c>
      <c r="F229" t="str">
        <f>'11 класс '!F55</f>
        <v>Набережные Челны</v>
      </c>
      <c r="G229" t="str">
        <f>'11 класс '!G55</f>
        <v>МАОУ "Лицей инновационных технологий №36" г. Набережные Челны</v>
      </c>
      <c r="H229">
        <f>'11 класс '!H55</f>
        <v>275</v>
      </c>
    </row>
    <row r="230" spans="1:8" ht="14.25">
      <c r="A230">
        <v>229</v>
      </c>
      <c r="B230" t="str">
        <f>'11 класс '!B56</f>
        <v>Сахабиев</v>
      </c>
      <c r="C230" t="str">
        <f>'11 класс '!C56</f>
        <v>Тагир</v>
      </c>
      <c r="D230" t="str">
        <f>'11 класс '!D56</f>
        <v>Равилевич</v>
      </c>
      <c r="E230">
        <f>'11 класс '!E56</f>
        <v>11</v>
      </c>
      <c r="F230" t="str">
        <f>'11 класс '!F56</f>
        <v>Бугульминский</v>
      </c>
      <c r="G230" t="str">
        <f>'11 класс '!G56</f>
        <v>МБОУ Лицей №2 Бугульминского муниципального района РТ</v>
      </c>
      <c r="H230">
        <f>'11 класс '!H56</f>
        <v>275</v>
      </c>
    </row>
    <row r="231" spans="1:8" ht="14.25">
      <c r="A231">
        <v>230</v>
      </c>
      <c r="B231" t="str">
        <f>'11 класс '!B57</f>
        <v>Викторова</v>
      </c>
      <c r="C231" t="str">
        <f>'11 класс '!C57</f>
        <v>Анастасия</v>
      </c>
      <c r="D231" t="str">
        <f>'11 класс '!D57</f>
        <v>Анатольевна</v>
      </c>
      <c r="E231">
        <f>'11 класс '!E57</f>
        <v>11</v>
      </c>
      <c r="F231" t="str">
        <f>'11 класс '!F57</f>
        <v>Верхнеуслонский</v>
      </c>
      <c r="G231" t="str">
        <f>'11 класс '!G57</f>
        <v>ГАОУ "Лицей Иннополис"</v>
      </c>
      <c r="H231">
        <f>'11 класс '!H57</f>
        <v>270</v>
      </c>
    </row>
    <row r="232" spans="1:8" ht="14.25">
      <c r="A232">
        <v>231</v>
      </c>
      <c r="B232" t="str">
        <f>'11 класс '!B58</f>
        <v>Талипов</v>
      </c>
      <c r="C232" t="str">
        <f>'11 класс '!C58</f>
        <v>Ислам</v>
      </c>
      <c r="D232" t="str">
        <f>'11 класс '!D58</f>
        <v>Ильясович</v>
      </c>
      <c r="E232">
        <f>'11 класс '!E58</f>
        <v>11</v>
      </c>
      <c r="F232" t="str">
        <f>'11 класс '!F58</f>
        <v>Казань</v>
      </c>
      <c r="G232" t="str">
        <f>'11 класс '!G58</f>
        <v>МАОУ "Лицей-интернат №2" Московского района г. Казани</v>
      </c>
      <c r="H232">
        <f>'11 класс '!H58</f>
        <v>0</v>
      </c>
    </row>
    <row r="233" spans="1:8" ht="14.25">
      <c r="A233">
        <v>232</v>
      </c>
      <c r="B233" t="str">
        <f>'11 класс '!B59</f>
        <v>Харисов</v>
      </c>
      <c r="C233" t="str">
        <f>'11 класс '!C59</f>
        <v>Булат</v>
      </c>
      <c r="D233" t="str">
        <f>'11 класс '!D59</f>
        <v>Рафаилевич</v>
      </c>
      <c r="E233">
        <f>'11 класс '!E59</f>
        <v>11</v>
      </c>
      <c r="F233" t="str">
        <f>'11 класс '!F59</f>
        <v>Казань</v>
      </c>
      <c r="G233" t="str">
        <f>'11 класс '!G59</f>
        <v>МАОУ "Лицей-интернат №2" Московского района г. Казани</v>
      </c>
      <c r="H233">
        <f>'11 класс '!H59</f>
        <v>0</v>
      </c>
    </row>
    <row r="234" spans="1:8" ht="14.25">
      <c r="A234">
        <v>233</v>
      </c>
      <c r="B234" t="str">
        <f>'11 класс '!B60</f>
        <v>Зиганшин </v>
      </c>
      <c r="C234" t="str">
        <f>'11 класс '!C60</f>
        <v>Эмир</v>
      </c>
      <c r="D234" t="str">
        <f>'11 класс '!D60</f>
        <v>Рамилевич</v>
      </c>
      <c r="E234">
        <f>'11 класс '!E60</f>
        <v>11</v>
      </c>
      <c r="F234" t="str">
        <f>'11 класс '!F60</f>
        <v>Казань</v>
      </c>
      <c r="G234" t="str">
        <f>'11 класс '!G60</f>
        <v>ОШИ "Лицей им. Н.И.Лобачевского" ФГАОУ ВО "К(П)ФУ"</v>
      </c>
      <c r="H234">
        <f>'11 класс '!H60</f>
        <v>0</v>
      </c>
    </row>
    <row r="235" spans="1:8" ht="14.25">
      <c r="A235">
        <v>234</v>
      </c>
      <c r="B235" t="str">
        <f>'11 класс '!B61</f>
        <v>Кузьмин</v>
      </c>
      <c r="C235" t="str">
        <f>'11 класс '!C61</f>
        <v>Даниил</v>
      </c>
      <c r="D235" t="str">
        <f>'11 класс '!D61</f>
        <v>Александрович</v>
      </c>
      <c r="E235">
        <f>'11 класс '!E61</f>
        <v>11</v>
      </c>
      <c r="F235" t="str">
        <f>'11 класс '!F61</f>
        <v>Верхнеуслонский</v>
      </c>
      <c r="G235" t="str">
        <f>'11 класс '!G61</f>
        <v>ГАОУ "Лицей Иннополис"</v>
      </c>
      <c r="H235">
        <f>'11 класс '!H61</f>
        <v>0</v>
      </c>
    </row>
    <row r="236" spans="1:8" ht="14.25">
      <c r="A236">
        <v>235</v>
      </c>
      <c r="B236" t="str">
        <f>'11 класс '!B62</f>
        <v>Загиров</v>
      </c>
      <c r="C236" t="str">
        <f>'11 класс '!C62</f>
        <v>Рузиль</v>
      </c>
      <c r="D236" t="str">
        <f>'11 класс '!D62</f>
        <v>Равилевич</v>
      </c>
      <c r="E236">
        <f>'11 класс '!E62</f>
        <v>11</v>
      </c>
      <c r="F236" t="str">
        <f>'11 класс '!F62</f>
        <v>Верхнеуслонский</v>
      </c>
      <c r="G236" t="str">
        <f>'11 класс '!G62</f>
        <v>ГАОУ "Лицей Иннополис"</v>
      </c>
      <c r="H236">
        <f>'11 класс '!H62</f>
        <v>0</v>
      </c>
    </row>
    <row r="237" spans="1:8" ht="14.25">
      <c r="A237">
        <v>236</v>
      </c>
      <c r="B237" t="str">
        <f>'11 класс '!B63</f>
        <v>Галеев</v>
      </c>
      <c r="C237" t="str">
        <f>'11 класс '!C63</f>
        <v>Амир</v>
      </c>
      <c r="D237" t="str">
        <f>'11 класс '!D63</f>
        <v>Азатович</v>
      </c>
      <c r="E237">
        <f>'11 класс '!E63</f>
        <v>11</v>
      </c>
      <c r="F237" t="str">
        <f>'11 класс '!F63</f>
        <v>Казань</v>
      </c>
      <c r="G237" t="str">
        <f>'11 класс '!G63</f>
        <v>МАОУ "Лицей-интернат №2" Московского района г. Казани</v>
      </c>
      <c r="H237">
        <f>'11 класс '!H63</f>
        <v>0</v>
      </c>
    </row>
    <row r="238" spans="1:8" ht="14.25">
      <c r="A238">
        <v>237</v>
      </c>
      <c r="B238" t="str">
        <f>'11 класс '!B64</f>
        <v>Шакирзянов</v>
      </c>
      <c r="C238" t="str">
        <f>'11 класс '!C64</f>
        <v>Юсуф</v>
      </c>
      <c r="D238" t="str">
        <f>'11 класс '!D64</f>
        <v>Ринатович</v>
      </c>
      <c r="E238">
        <f>'11 класс '!E64</f>
        <v>11</v>
      </c>
      <c r="F238" t="str">
        <f>'11 класс '!F64</f>
        <v>Казань</v>
      </c>
      <c r="G238" t="str">
        <f>'11 класс '!G64</f>
        <v>МАОУ "Лицей-интернат №2" Московского района г. Казани</v>
      </c>
      <c r="H238">
        <f>'11 класс '!H64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Роман Соловьев</cp:lastModifiedBy>
  <cp:lastPrinted>2021-12-02T11:17:55Z</cp:lastPrinted>
  <dcterms:created xsi:type="dcterms:W3CDTF">2014-12-08T17:49:53Z</dcterms:created>
  <dcterms:modified xsi:type="dcterms:W3CDTF">2021-12-02T12:01:50Z</dcterms:modified>
  <cp:category/>
  <cp:version/>
  <cp:contentType/>
  <cp:contentStatus/>
</cp:coreProperties>
</file>